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QUOTE!$A$1:$K$67</definedName>
  </definedNames>
  <calcPr calcId="145621"/>
</workbook>
</file>

<file path=xl/calcChain.xml><?xml version="1.0" encoding="utf-8"?>
<calcChain xmlns="http://schemas.openxmlformats.org/spreadsheetml/2006/main">
  <c r="J30" i="1" l="1"/>
  <c r="J32" i="1"/>
  <c r="N23" i="1" l="1"/>
  <c r="P23" i="1" s="1"/>
  <c r="J23" i="1" l="1"/>
  <c r="J41" i="1" s="1"/>
  <c r="J45" i="1" s="1"/>
  <c r="J46" i="1" l="1"/>
  <c r="J47" i="1" s="1"/>
</calcChain>
</file>

<file path=xl/sharedStrings.xml><?xml version="1.0" encoding="utf-8"?>
<sst xmlns="http://schemas.openxmlformats.org/spreadsheetml/2006/main" count="98" uniqueCount="82">
  <si>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</si>
  <si>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</si>
  <si>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</si>
  <si>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</si>
  <si>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</si>
  <si>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</si>
  <si>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</si>
  <si>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</si>
  <si>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</si>
  <si>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</si>
  <si>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</si>
  <si>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</si>
  <si>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</si>
  <si>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</si>
  <si>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</si>
  <si>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</si>
  <si>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</si>
  <si>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</si>
  <si>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</si>
  <si>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</si>
  <si>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</si>
  <si>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</si>
  <si>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</si>
  <si>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</si>
  <si>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</si>
  <si>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</si>
  <si>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</si>
  <si>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</si>
  <si>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</si>
  <si>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</si>
  <si>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</si>
  <si>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</si>
  <si>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</si>
  <si>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</si>
  <si>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</si>
  <si>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</si>
  <si>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</si>
  <si>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</si>
  <si>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</si>
  <si>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</si>
  <si>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</si>
  <si>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</si>
  <si>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</si>
  <si>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</si>
  <si>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</si>
  <si>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</si>
  <si>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</si>
  <si>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</si>
  <si>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</si>
  <si>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</si>
  <si>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</si>
  <si>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</si>
  <si>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</si>
  <si>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</si>
  <si>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A2012RH434</t>
  </si>
  <si>
    <t>SAFEC</t>
  </si>
  <si>
    <t>ZI de Montredon</t>
  </si>
  <si>
    <t>B.P. 227</t>
  </si>
  <si>
    <t>11102 Narbonne Cedex</t>
  </si>
  <si>
    <t>Mr philippe Baudet</t>
  </si>
  <si>
    <t>0468274583</t>
  </si>
  <si>
    <t>0468413796</t>
  </si>
  <si>
    <t>safec@safec.fr</t>
  </si>
  <si>
    <t>526 340-12111</t>
  </si>
  <si>
    <t>Sonde Thermique massique SS20.250</t>
  </si>
  <si>
    <t>Longueur: 300 mm</t>
  </si>
  <si>
    <t>Gamme de mesure : 0-10m/s</t>
  </si>
  <si>
    <t>Avec câble 2 mètres</t>
  </si>
  <si>
    <t>2</t>
  </si>
  <si>
    <t>527330</t>
  </si>
  <si>
    <t>Afficheur MD10.015</t>
  </si>
  <si>
    <t>Gamme de mesure -20 à +70°C</t>
  </si>
  <si>
    <t>Deux sories 4-20mA pour Vitesse et Température</t>
  </si>
  <si>
    <t>Conversion m/s en m3/h</t>
  </si>
  <si>
    <t>Deux relais d'alarme</t>
  </si>
  <si>
    <t>Deux entrées 4-20mA pour Vitesse et Température</t>
  </si>
  <si>
    <t>Alimentation 230Vac</t>
  </si>
  <si>
    <t>alimentation SS20.250 intégrée</t>
  </si>
  <si>
    <t>517 206</t>
  </si>
  <si>
    <t>Raccord de passage Gaz 1/2'' laiton</t>
  </si>
  <si>
    <t>Vitesse calculé: 10m/s</t>
  </si>
  <si>
    <t>Application : Air hotte, Max : 2500m3/h, Diamètre 315mm, temp: 60°c 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</si>
</sst>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  <xf numFmtId="3" fontId="9" fillId="0" borderId="0" xfId="3" quotePrefix="1" applyNumberForma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4"/>
  <sheetViews>
    <sheetView tabSelected="1" zoomScaleNormal="100" workbookViewId="0">
      <selection activeCell="D31" sqref="D3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41235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61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60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351</v>
      </c>
      <c r="I23" s="47"/>
      <c r="J23" s="47">
        <f>G23*H23</f>
        <v>351</v>
      </c>
      <c r="K23" s="76" t="s">
        <v>68</v>
      </c>
      <c r="L23" s="17">
        <v>340</v>
      </c>
      <c r="M23" s="84">
        <v>0.38</v>
      </c>
      <c r="N23" s="17">
        <f>L23*(1-M23)</f>
        <v>210.8</v>
      </c>
      <c r="O23" s="98">
        <v>0.4</v>
      </c>
      <c r="P23" s="95">
        <f>N23/(1-O23)</f>
        <v>351.33333333333337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71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72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/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>
        <v>2</v>
      </c>
      <c r="C30" s="11"/>
      <c r="D30" s="102" t="s">
        <v>78</v>
      </c>
      <c r="E30" s="96" t="s">
        <v>79</v>
      </c>
      <c r="F30" s="96"/>
      <c r="G30" s="97">
        <v>1</v>
      </c>
      <c r="H30" s="48">
        <v>31</v>
      </c>
      <c r="I30" s="47"/>
      <c r="J30" s="47">
        <f>G30*H30</f>
        <v>31</v>
      </c>
      <c r="K30" s="76" t="s">
        <v>68</v>
      </c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3</v>
      </c>
      <c r="C32" s="11"/>
      <c r="D32" s="103" t="s">
        <v>69</v>
      </c>
      <c r="E32" s="96" t="s">
        <v>70</v>
      </c>
      <c r="F32" s="96"/>
      <c r="G32" s="97">
        <v>1</v>
      </c>
      <c r="H32" s="48">
        <v>430</v>
      </c>
      <c r="I32" s="47"/>
      <c r="J32" s="47">
        <f>G32*H32</f>
        <v>430</v>
      </c>
      <c r="K32" s="76" t="s">
        <v>68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M33" s="84"/>
      <c r="O33" s="98"/>
      <c r="P33" s="95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77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76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/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81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ht="15.75" customHeight="1" thickBot="1">
      <c r="A40" s="17"/>
      <c r="B40" s="58"/>
      <c r="C40" s="59"/>
      <c r="D40" s="60"/>
      <c r="E40" s="61" t="s">
        <v>80</v>
      </c>
      <c r="F40" s="62"/>
      <c r="G40" s="62"/>
      <c r="H40" s="63"/>
      <c r="I40" s="64"/>
      <c r="J40" s="64"/>
      <c r="K40" s="77"/>
    </row>
    <row r="41" spans="1:250" ht="15.75" customHeight="1">
      <c r="A41" s="17"/>
      <c r="B41" s="11"/>
      <c r="C41" s="11"/>
      <c r="D41" s="12"/>
      <c r="E41" s="21"/>
      <c r="F41" s="11"/>
      <c r="G41" s="30" t="s">
        <v>4</v>
      </c>
      <c r="H41" s="48" t="s">
        <v>3</v>
      </c>
      <c r="I41" s="47"/>
      <c r="J41" s="47">
        <f>SUM(J22:J40)</f>
        <v>812</v>
      </c>
      <c r="K41" s="57"/>
    </row>
    <row r="42" spans="1:250" ht="15.75" customHeight="1">
      <c r="A42" s="17"/>
      <c r="B42" s="11"/>
      <c r="C42" s="11"/>
      <c r="D42" s="12"/>
      <c r="E42" s="41"/>
      <c r="F42" s="39"/>
      <c r="G42" s="40" t="s">
        <v>31</v>
      </c>
      <c r="H42" s="49" t="s">
        <v>3</v>
      </c>
      <c r="I42" s="50"/>
      <c r="J42" s="50">
        <v>0</v>
      </c>
      <c r="K42" s="55"/>
    </row>
    <row r="43" spans="1:250" ht="15.75" customHeight="1">
      <c r="A43" s="17"/>
      <c r="B43" s="11"/>
      <c r="C43" s="11"/>
      <c r="D43" s="12"/>
      <c r="E43" s="42"/>
      <c r="F43" s="43"/>
      <c r="G43" s="54" t="s">
        <v>35</v>
      </c>
      <c r="H43" s="51" t="s">
        <v>3</v>
      </c>
      <c r="I43" s="52"/>
      <c r="J43" s="52">
        <v>0</v>
      </c>
      <c r="K43" s="56"/>
    </row>
    <row r="44" spans="1:250" ht="15.75" customHeight="1" thickBot="1">
      <c r="A44" s="17"/>
      <c r="B44" s="59"/>
      <c r="C44" s="59"/>
      <c r="D44" s="58"/>
      <c r="E44" s="67"/>
      <c r="F44" s="68"/>
      <c r="G44" s="69" t="s">
        <v>32</v>
      </c>
      <c r="H44" s="70" t="s">
        <v>3</v>
      </c>
      <c r="I44" s="71"/>
      <c r="J44" s="71"/>
      <c r="K44" s="72"/>
    </row>
    <row r="45" spans="1:250" ht="15.75" customHeight="1">
      <c r="A45" s="17"/>
      <c r="B45" s="11"/>
      <c r="C45" s="11"/>
      <c r="D45" s="12"/>
      <c r="E45" s="21"/>
      <c r="F45" s="11"/>
      <c r="G45" s="29" t="s">
        <v>33</v>
      </c>
      <c r="H45" s="48" t="s">
        <v>3</v>
      </c>
      <c r="I45" s="47"/>
      <c r="J45" s="47">
        <f>SUM(J41:J44)</f>
        <v>812</v>
      </c>
      <c r="K45" s="57"/>
    </row>
    <row r="46" spans="1:250" ht="15.75" customHeight="1" thickBot="1">
      <c r="A46" s="17"/>
      <c r="B46" s="59"/>
      <c r="C46" s="59"/>
      <c r="D46" s="58"/>
      <c r="E46" s="61"/>
      <c r="F46" s="59"/>
      <c r="G46" s="65" t="s">
        <v>34</v>
      </c>
      <c r="H46" s="63" t="s">
        <v>3</v>
      </c>
      <c r="I46" s="64"/>
      <c r="J46" s="64">
        <f>0.196*J45</f>
        <v>159.15200000000002</v>
      </c>
      <c r="K46" s="66"/>
    </row>
    <row r="47" spans="1:250" ht="15.75" customHeight="1">
      <c r="A47" s="17"/>
      <c r="B47" s="11"/>
      <c r="C47" s="11"/>
      <c r="D47" s="12"/>
      <c r="E47" s="17"/>
      <c r="F47" s="11"/>
      <c r="G47" s="53" t="s">
        <v>4</v>
      </c>
      <c r="H47" s="48" t="s">
        <v>3</v>
      </c>
      <c r="I47" s="47"/>
      <c r="J47" s="48">
        <f>SUM(J45:J46)</f>
        <v>971.15200000000004</v>
      </c>
      <c r="K47" s="57"/>
    </row>
    <row r="48" spans="1:250" ht="15.75" customHeight="1">
      <c r="A48" s="17"/>
      <c r="B48" s="11"/>
      <c r="C48" s="11"/>
      <c r="D48" s="12"/>
      <c r="E48" s="17"/>
      <c r="F48" s="11"/>
      <c r="G48" s="53"/>
      <c r="H48" s="48"/>
      <c r="I48" s="47"/>
      <c r="J48" s="48"/>
      <c r="K48" s="57"/>
    </row>
    <row r="49" spans="2:250" s="17" customFormat="1" ht="15.75" customHeight="1">
      <c r="B49" s="26" t="s">
        <v>51</v>
      </c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8" t="s">
        <v>36</v>
      </c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8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8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2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C54" s="11"/>
      <c r="D54" s="73" t="s">
        <v>37</v>
      </c>
      <c r="E54" s="11"/>
      <c r="F54" s="11"/>
      <c r="G54" s="13"/>
      <c r="H54" s="14"/>
      <c r="I54" s="11"/>
      <c r="J54" s="7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38</v>
      </c>
      <c r="E55" s="18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D56" s="25" t="s">
        <v>45</v>
      </c>
      <c r="E56" s="87" t="s">
        <v>49</v>
      </c>
      <c r="K56" s="21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D57" s="25" t="s">
        <v>46</v>
      </c>
      <c r="E57" s="17" t="s">
        <v>39</v>
      </c>
      <c r="K57" s="21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D58" s="25" t="s">
        <v>50</v>
      </c>
      <c r="E58" s="22" t="s">
        <v>40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D59" s="25" t="s">
        <v>47</v>
      </c>
      <c r="E59" s="17" t="s">
        <v>41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/>
      <c r="C60" s="11"/>
      <c r="D60" s="53" t="s">
        <v>48</v>
      </c>
      <c r="E60" s="11" t="s">
        <v>42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43</v>
      </c>
      <c r="C62" s="11"/>
      <c r="D62" s="12"/>
      <c r="E62" s="11"/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2:25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8"/>
      <c r="C65" s="8"/>
      <c r="D65" s="11"/>
      <c r="E65" s="11"/>
      <c r="F65" s="11"/>
      <c r="G65" s="23"/>
      <c r="H65" s="11"/>
      <c r="I65" s="11"/>
      <c r="J65" s="23"/>
      <c r="K65" s="2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 t="s">
        <v>14</v>
      </c>
      <c r="C66" s="11"/>
      <c r="D66" s="11"/>
      <c r="E66" s="11"/>
      <c r="F66" s="11"/>
      <c r="G66" s="23"/>
      <c r="H66" s="11"/>
      <c r="I66" s="11"/>
      <c r="J66" s="23"/>
      <c r="K66" s="23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44</v>
      </c>
      <c r="C67" s="8"/>
      <c r="D67" s="11"/>
      <c r="E67" s="11"/>
      <c r="F67" s="11"/>
      <c r="G67" s="23"/>
      <c r="H67" s="11"/>
      <c r="I67" s="11"/>
      <c r="J67" s="23"/>
      <c r="K67" s="23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ht="15.75" customHeight="1">
      <c r="B68" s="8"/>
      <c r="C68" s="8"/>
      <c r="D68" s="5"/>
      <c r="E68" s="6"/>
      <c r="F68" s="6"/>
      <c r="G68" s="7"/>
      <c r="H68" s="6"/>
      <c r="I68" s="6"/>
      <c r="J68" s="7"/>
      <c r="K68" s="7"/>
    </row>
    <row r="69" spans="2:25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5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5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2012-11-22T10:36:26Z</dcterms:modified>
</cp:coreProperties>
</file>