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QUOTE!$A$1:$K$80</definedName>
  </definedNames>
  <calcPr calcId="145621"/>
</workbook>
</file>

<file path=xl/calcChain.xml><?xml version="1.0" encoding="utf-8"?>
<calcChain xmlns="http://schemas.openxmlformats.org/spreadsheetml/2006/main">
  <c r="J39" i="1" l="1"/>
  <c r="J34" i="1"/>
  <c r="N23" i="1" l="1"/>
  <c r="P23" i="1" s="1"/>
  <c r="J23" i="1" l="1"/>
  <c r="J54" i="1" s="1"/>
  <c r="J58" i="1" s="1"/>
  <c r="J59" i="1" l="1"/>
  <c r="J60" i="1" s="1"/>
</calcChain>
</file>

<file path=xl/sharedStrings.xml><?xml version="1.0" encoding="utf-8"?>
<sst xmlns="http://schemas.openxmlformats.org/spreadsheetml/2006/main" count="112" uniqueCount="96">
  <si>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</si>
  <si>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</si>
  <si>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</si>
  <si>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</si>
  <si>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</si>
  <si>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</si>
  <si>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</si>
  <si>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</si>
  <si>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</si>
  <si>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</si>
  <si>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</si>
  <si>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</si>
  <si>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</si>
  <si>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</si>
  <si>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</si>
  <si>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</si>
  <si>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</si>
  <si>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</si>
  <si>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</si>
  <si>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</si>
  <si>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</si>
  <si>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</si>
  <si>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</si>
  <si>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</si>
  <si>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</si>
  <si>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</si>
  <si>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</si>
  <si>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</si>
  <si>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</si>
  <si>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</si>
  <si>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</si>
  <si>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</si>
  <si>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</si>
  <si>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</si>
  <si>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</si>
  <si>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</si>
  <si>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</si>
  <si>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</si>
  <si>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</si>
  <si>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</si>
  <si>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</si>
  <si>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</si>
  <si>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</si>
  <si>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</si>
  <si>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</si>
  <si>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</si>
  <si>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</si>
  <si>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</si>
  <si>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</si>
  <si>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</si>
  <si>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</si>
  <si>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</si>
  <si>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</si>
  <si>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</si>
  <si>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Marc DEBUIRE  </t>
  </si>
  <si>
    <r>
      <rPr>
        <sz val="7.5"/>
        <rFont val="Arial"/>
        <family val="2"/>
      </rPr>
      <t>|  </t>
    </r>
    <r>
      <rPr>
        <b/>
        <sz val="7.5"/>
        <rFont val="Arial"/>
        <family val="2"/>
      </rPr>
      <t> </t>
    </r>
    <r>
      <rPr>
        <sz val="7.5"/>
        <rFont val="Arial"/>
        <family val="2"/>
      </rPr>
      <t xml:space="preserve">|   </t>
    </r>
    <r>
      <rPr>
        <b/>
        <sz val="7.5"/>
        <rFont val="Arial"/>
        <family val="2"/>
      </rPr>
      <t xml:space="preserve">Energy Business - </t>
    </r>
    <r>
      <rPr>
        <b/>
        <sz val="7.5"/>
        <color rgb="FF0000FF"/>
        <rFont val="Arial"/>
        <family val="2"/>
      </rPr>
      <t>France Transfo</t>
    </r>
    <r>
      <rPr>
        <b/>
        <sz val="7.5"/>
        <rFont val="Arial"/>
        <family val="2"/>
      </rPr>
      <t xml:space="preserve">  </t>
    </r>
    <r>
      <rPr>
        <sz val="7.5"/>
        <rFont val="Arial"/>
        <family val="2"/>
      </rPr>
      <t>|  </t>
    </r>
    <r>
      <rPr>
        <b/>
        <sz val="7.5"/>
        <rFont val="Arial"/>
        <family val="2"/>
      </rPr>
      <t>Method Engineer</t>
    </r>
    <r>
      <rPr>
        <sz val="7.5"/>
        <rFont val="Arial"/>
        <family val="2"/>
      </rPr>
      <t xml:space="preserve"> </t>
    </r>
  </si>
  <si>
    <t xml:space="preserve">Schneider Electric </t>
  </si>
  <si>
    <t xml:space="preserve">France Transfo - Voie Romaine </t>
  </si>
  <si>
    <t>BP10140F</t>
  </si>
  <si>
    <t xml:space="preserve">57281 Maizières-les-Metz </t>
  </si>
  <si>
    <t>Fax: +33 (0)3 87 51 10 16</t>
  </si>
  <si>
    <t>marc.debuire@schneider-electric.com</t>
  </si>
  <si>
    <r>
      <t xml:space="preserve">Email: </t>
    </r>
    <r>
      <rPr>
        <sz val="7.5"/>
        <rFont val="Arial"/>
        <family val="2"/>
      </rPr>
      <t xml:space="preserve">   |   </t>
    </r>
    <r>
      <rPr>
        <b/>
        <sz val="7.5"/>
        <rFont val="Arial"/>
        <family val="2"/>
      </rPr>
      <t>Site:</t>
    </r>
    <r>
      <rPr>
        <sz val="7.5"/>
        <rFont val="Arial"/>
        <family val="2"/>
      </rPr>
      <t xml:space="preserve">   |   </t>
    </r>
    <r>
      <rPr>
        <b/>
        <sz val="7.5"/>
        <rFont val="Arial"/>
        <family val="2"/>
      </rPr>
      <t xml:space="preserve">Adresse: </t>
    </r>
  </si>
  <si>
    <t xml:space="preserve"> www.schneiderelectric.com</t>
  </si>
  <si>
    <t xml:space="preserve">Tél: +33 (0)3 87 70 56 71 </t>
  </si>
  <si>
    <t>HM 011 R05.G.TC.15</t>
  </si>
  <si>
    <t>Débitmètre à turbine HM</t>
  </si>
  <si>
    <t>Gamme de mesure: 6 à 60lpm</t>
  </si>
  <si>
    <t>Media: à définir</t>
  </si>
  <si>
    <t>Viscosité: à définir</t>
  </si>
  <si>
    <t>Linératité: +-1% de la valeur lue</t>
  </si>
  <si>
    <t>Répétabilité: 0,1%</t>
  </si>
  <si>
    <t>Pulse/litre: 1350</t>
  </si>
  <si>
    <t>Connexion: G3/8''</t>
  </si>
  <si>
    <t>Matériau: SS303</t>
  </si>
  <si>
    <t>Axe et roulement: carbure de tungstene</t>
  </si>
  <si>
    <t>OFFER-No. 1121758 dtd. 15.11.2012</t>
  </si>
  <si>
    <t>D2012RH1190</t>
  </si>
  <si>
    <t>Ludwig</t>
  </si>
  <si>
    <t>WT.02-K</t>
  </si>
  <si>
    <t>Convertisseur frequence - analogique (4-20mA)</t>
  </si>
  <si>
    <t>Sortie analogique : 4-20mA</t>
  </si>
  <si>
    <t>Sortie digitale : collecteur ouvert</t>
  </si>
  <si>
    <t>Alimentation: 12 à 30 Vdc</t>
  </si>
  <si>
    <t>Stecker 5plg. Typ713 [M12x1]</t>
  </si>
  <si>
    <t>Connecteur 5 pin pour WT.02 type M12</t>
  </si>
  <si>
    <t>Alternative à item 2 et 3</t>
  </si>
  <si>
    <t>VTEK/P</t>
  </si>
  <si>
    <t>Amplificateur d'impulsions</t>
  </si>
  <si>
    <t>Sorties push pull et Passive NPN/OC</t>
  </si>
  <si>
    <t>Alimentation: 7 à 29 Vdc</t>
  </si>
  <si>
    <t>Stecker 5plg. Typ 423 (PG 7)</t>
  </si>
  <si>
    <t>Connecteur 5 pin pour VTEK/P</t>
  </si>
  <si>
    <t>3 à 4</t>
  </si>
  <si>
    <t>Ex work Bad Kötzting Allemagne</t>
  </si>
  <si>
    <t>A2012RH431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</si>
</sst>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b/>
      <sz val="7.5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/>
    <xf numFmtId="0" fontId="13" fillId="0" borderId="0" xfId="3" applyFo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7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4.1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18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53</v>
      </c>
      <c r="B5" s="99"/>
      <c r="C5" s="99"/>
      <c r="D5" s="99"/>
      <c r="E5" s="99"/>
      <c r="F5" s="99"/>
      <c r="G5" s="99"/>
      <c r="H5" s="99"/>
      <c r="I5" s="99"/>
      <c r="J5" s="99"/>
      <c r="K5" s="99"/>
      <c r="M5" s="101" t="s">
        <v>55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7"/>
      <c r="M7" s="101" t="s">
        <v>62</v>
      </c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5" t="s">
        <v>56</v>
      </c>
      <c r="E8" s="8"/>
      <c r="F8" s="21"/>
      <c r="G8" s="21"/>
      <c r="H8" s="30" t="s">
        <v>1</v>
      </c>
      <c r="I8" s="17"/>
      <c r="J8" s="74">
        <v>41233</v>
      </c>
      <c r="K8" s="21"/>
      <c r="M8" s="88"/>
    </row>
    <row r="9" spans="1:250" ht="15.75" customHeight="1">
      <c r="A9" s="17"/>
      <c r="B9" s="21"/>
      <c r="C9" s="21"/>
      <c r="D9" s="95" t="s">
        <v>57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58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 t="s">
        <v>59</v>
      </c>
      <c r="E11" s="8"/>
      <c r="F11" s="21"/>
      <c r="G11" s="21"/>
      <c r="H11" s="20" t="s">
        <v>26</v>
      </c>
      <c r="J11" s="17"/>
      <c r="K11" s="32"/>
      <c r="L11" s="17" t="s">
        <v>77</v>
      </c>
      <c r="M11" s="88"/>
    </row>
    <row r="12" spans="1:250" ht="15.75" customHeight="1">
      <c r="A12" s="17"/>
      <c r="B12" s="78" t="s">
        <v>5</v>
      </c>
      <c r="C12" s="21"/>
      <c r="D12" s="95" t="s">
        <v>54</v>
      </c>
      <c r="E12" s="8"/>
      <c r="F12" s="21"/>
      <c r="G12" s="17"/>
      <c r="H12" s="20" t="s">
        <v>27</v>
      </c>
      <c r="I12" s="20"/>
      <c r="J12" s="31" t="s">
        <v>95</v>
      </c>
      <c r="K12" s="21"/>
      <c r="L12" s="17" t="s">
        <v>76</v>
      </c>
      <c r="M12" s="88"/>
    </row>
    <row r="13" spans="1:250" ht="15.75" customHeight="1">
      <c r="A13" s="17"/>
      <c r="B13" s="78" t="s">
        <v>8</v>
      </c>
      <c r="C13" s="21"/>
      <c r="D13" s="95" t="s">
        <v>64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78</v>
      </c>
      <c r="M13" s="89"/>
    </row>
    <row r="14" spans="1:250" ht="15.75" customHeight="1">
      <c r="A14" s="17"/>
      <c r="B14" s="78" t="s">
        <v>7</v>
      </c>
      <c r="C14" s="21"/>
      <c r="D14" s="95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5" t="s">
        <v>61</v>
      </c>
      <c r="E15" s="8"/>
      <c r="F15" s="21"/>
      <c r="G15" s="17"/>
      <c r="H15" s="20" t="s">
        <v>7</v>
      </c>
      <c r="J15" s="83" t="s">
        <v>52</v>
      </c>
      <c r="K15" s="21"/>
      <c r="M15" s="88"/>
    </row>
    <row r="16" spans="1:250" ht="15.75" customHeight="1">
      <c r="A16" s="17"/>
      <c r="B16" s="80" t="s">
        <v>11</v>
      </c>
      <c r="C16" s="17"/>
      <c r="D16" s="95" t="s">
        <v>63</v>
      </c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80"/>
      <c r="C17" s="17"/>
      <c r="D17" s="95"/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5" t="s">
        <v>65</v>
      </c>
      <c r="E23" s="95" t="s">
        <v>66</v>
      </c>
      <c r="F23" s="95"/>
      <c r="G23" s="96">
        <v>1</v>
      </c>
      <c r="H23" s="48">
        <v>1299</v>
      </c>
      <c r="I23" s="47"/>
      <c r="J23" s="47">
        <f>G23*H23</f>
        <v>1299</v>
      </c>
      <c r="K23" s="76" t="s">
        <v>93</v>
      </c>
      <c r="M23" s="84">
        <v>0.56999999999999995</v>
      </c>
      <c r="N23" s="17">
        <f>L23*(1-M23)</f>
        <v>0</v>
      </c>
      <c r="O23" s="97">
        <v>0.4</v>
      </c>
      <c r="P23" s="94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5"/>
      <c r="E24" s="95" t="s">
        <v>67</v>
      </c>
      <c r="F24" s="95"/>
      <c r="G24" s="96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5"/>
      <c r="E25" s="95" t="s">
        <v>68</v>
      </c>
      <c r="F25" s="95"/>
      <c r="G25" s="96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5"/>
      <c r="E26" s="95" t="s">
        <v>69</v>
      </c>
      <c r="F26" s="95"/>
      <c r="G26" s="96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5"/>
      <c r="E27" s="95" t="s">
        <v>70</v>
      </c>
      <c r="F27" s="95"/>
      <c r="G27" s="96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5"/>
      <c r="E28" s="95" t="s">
        <v>71</v>
      </c>
      <c r="F28" s="95"/>
      <c r="G28" s="96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5"/>
      <c r="E29" s="95" t="s">
        <v>72</v>
      </c>
      <c r="F29" s="95"/>
      <c r="G29" s="96"/>
      <c r="H29" s="48"/>
      <c r="I29" s="47"/>
      <c r="J29" s="47"/>
      <c r="K29" s="76"/>
      <c r="M29" s="84"/>
      <c r="O29" s="97"/>
      <c r="P29" s="9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5"/>
      <c r="E30" s="95" t="s">
        <v>73</v>
      </c>
      <c r="F30" s="95"/>
      <c r="G30" s="96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5"/>
      <c r="E31" s="95" t="s">
        <v>74</v>
      </c>
      <c r="F31" s="95"/>
      <c r="G31" s="96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5"/>
      <c r="E32" s="95" t="s">
        <v>75</v>
      </c>
      <c r="F32" s="95"/>
      <c r="G32" s="96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5"/>
      <c r="E33" s="95"/>
      <c r="F33" s="95"/>
      <c r="G33" s="96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2</v>
      </c>
      <c r="C34" s="11"/>
      <c r="D34" s="95" t="s">
        <v>79</v>
      </c>
      <c r="E34" s="95" t="s">
        <v>80</v>
      </c>
      <c r="F34" s="95"/>
      <c r="G34" s="96">
        <v>1</v>
      </c>
      <c r="H34" s="48">
        <v>360</v>
      </c>
      <c r="I34" s="47"/>
      <c r="J34" s="47">
        <f>G34*H34</f>
        <v>360</v>
      </c>
      <c r="K34" s="76" t="s">
        <v>93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C35" s="11"/>
      <c r="D35" s="95"/>
      <c r="E35" s="18" t="s">
        <v>81</v>
      </c>
      <c r="F35" s="95"/>
      <c r="G35" s="96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C36" s="11"/>
      <c r="D36" s="95"/>
      <c r="E36" s="18" t="s">
        <v>82</v>
      </c>
      <c r="F36" s="95"/>
      <c r="G36" s="96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5"/>
      <c r="E37" s="95" t="s">
        <v>83</v>
      </c>
      <c r="F37" s="95"/>
      <c r="G37" s="96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5"/>
      <c r="E38" s="95"/>
      <c r="F38" s="95"/>
      <c r="G38" s="96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>
        <v>3</v>
      </c>
      <c r="C39" s="11"/>
      <c r="D39" s="95" t="s">
        <v>84</v>
      </c>
      <c r="E39" s="95" t="s">
        <v>85</v>
      </c>
      <c r="F39" s="95"/>
      <c r="G39" s="96">
        <v>1</v>
      </c>
      <c r="H39" s="48">
        <v>25</v>
      </c>
      <c r="I39" s="47"/>
      <c r="J39" s="47">
        <f>G39*H39</f>
        <v>25</v>
      </c>
      <c r="K39" s="76" t="s">
        <v>93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5"/>
      <c r="E40" s="95"/>
      <c r="F40" s="95"/>
      <c r="G40" s="96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5"/>
      <c r="E41" s="95"/>
      <c r="F41" s="95"/>
      <c r="G41" s="96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102" t="s">
        <v>86</v>
      </c>
      <c r="E42" s="95"/>
      <c r="F42" s="95"/>
      <c r="G42" s="96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5"/>
      <c r="E43" s="95"/>
      <c r="F43" s="95"/>
      <c r="G43" s="96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>
        <v>4</v>
      </c>
      <c r="C44" s="11"/>
      <c r="D44" s="95" t="s">
        <v>87</v>
      </c>
      <c r="E44" s="95" t="s">
        <v>88</v>
      </c>
      <c r="F44" s="95"/>
      <c r="G44" s="96">
        <v>1</v>
      </c>
      <c r="H44" s="48">
        <v>304</v>
      </c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5"/>
      <c r="E45" s="95" t="s">
        <v>89</v>
      </c>
      <c r="F45" s="95"/>
      <c r="G45" s="96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5"/>
      <c r="E46" s="95" t="s">
        <v>90</v>
      </c>
      <c r="F46" s="95"/>
      <c r="G46" s="96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5"/>
      <c r="E47" s="95"/>
      <c r="F47" s="95"/>
      <c r="G47" s="96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>
        <v>5</v>
      </c>
      <c r="C48" s="11"/>
      <c r="D48" s="95" t="s">
        <v>91</v>
      </c>
      <c r="E48" s="95" t="s">
        <v>92</v>
      </c>
      <c r="F48" s="95"/>
      <c r="G48" s="96">
        <v>1</v>
      </c>
      <c r="H48" s="48">
        <v>21</v>
      </c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5"/>
      <c r="E49" s="95"/>
      <c r="F49" s="95"/>
      <c r="G49" s="96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5"/>
      <c r="E50" s="95"/>
      <c r="F50" s="95"/>
      <c r="G50" s="96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5"/>
      <c r="E51" s="95"/>
      <c r="F51" s="95"/>
      <c r="G51" s="96"/>
      <c r="H51" s="48"/>
      <c r="I51" s="47"/>
      <c r="J51" s="47"/>
      <c r="K51" s="76"/>
      <c r="M51" s="84"/>
      <c r="O51" s="97"/>
      <c r="P51" s="94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5"/>
      <c r="E52" s="95"/>
      <c r="F52" s="95"/>
      <c r="G52" s="96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ht="15.75" customHeight="1" thickBot="1">
      <c r="A53" s="17"/>
      <c r="B53" s="58"/>
      <c r="C53" s="59"/>
      <c r="D53" s="60"/>
      <c r="E53" s="61"/>
      <c r="F53" s="62"/>
      <c r="G53" s="62"/>
      <c r="H53" s="63"/>
      <c r="I53" s="64"/>
      <c r="J53" s="64"/>
      <c r="K53" s="77"/>
    </row>
    <row r="54" spans="1:250" ht="15.75" customHeight="1">
      <c r="A54" s="17"/>
      <c r="B54" s="11"/>
      <c r="C54" s="11"/>
      <c r="D54" s="12"/>
      <c r="E54" s="21"/>
      <c r="F54" s="11"/>
      <c r="G54" s="30" t="s">
        <v>4</v>
      </c>
      <c r="H54" s="48" t="s">
        <v>3</v>
      </c>
      <c r="I54" s="47"/>
      <c r="J54" s="47">
        <f>SUM(J22:J53)</f>
        <v>1684</v>
      </c>
      <c r="K54" s="57"/>
    </row>
    <row r="55" spans="1:250" ht="15.75" customHeight="1">
      <c r="A55" s="17"/>
      <c r="B55" s="11"/>
      <c r="C55" s="11"/>
      <c r="D55" s="12"/>
      <c r="E55" s="41"/>
      <c r="F55" s="39"/>
      <c r="G55" s="40" t="s">
        <v>31</v>
      </c>
      <c r="H55" s="49" t="s">
        <v>3</v>
      </c>
      <c r="I55" s="50"/>
      <c r="J55" s="50">
        <v>0</v>
      </c>
      <c r="K55" s="55"/>
    </row>
    <row r="56" spans="1:250" ht="15.75" customHeight="1">
      <c r="A56" s="17"/>
      <c r="B56" s="11"/>
      <c r="C56" s="11"/>
      <c r="D56" s="12"/>
      <c r="E56" s="42"/>
      <c r="F56" s="43"/>
      <c r="G56" s="54" t="s">
        <v>35</v>
      </c>
      <c r="H56" s="51" t="s">
        <v>3</v>
      </c>
      <c r="I56" s="52"/>
      <c r="J56" s="52">
        <v>0</v>
      </c>
      <c r="K56" s="56"/>
    </row>
    <row r="57" spans="1:250" ht="15.75" customHeight="1" thickBot="1">
      <c r="A57" s="17"/>
      <c r="B57" s="59"/>
      <c r="C57" s="59"/>
      <c r="D57" s="58"/>
      <c r="E57" s="67"/>
      <c r="F57" s="68"/>
      <c r="G57" s="69" t="s">
        <v>32</v>
      </c>
      <c r="H57" s="70" t="s">
        <v>3</v>
      </c>
      <c r="I57" s="71"/>
      <c r="J57" s="71"/>
      <c r="K57" s="72"/>
    </row>
    <row r="58" spans="1:250" ht="15.75" customHeight="1">
      <c r="A58" s="17"/>
      <c r="B58" s="11"/>
      <c r="C58" s="11"/>
      <c r="D58" s="12"/>
      <c r="E58" s="21"/>
      <c r="F58" s="11"/>
      <c r="G58" s="29" t="s">
        <v>33</v>
      </c>
      <c r="H58" s="48" t="s">
        <v>3</v>
      </c>
      <c r="I58" s="47"/>
      <c r="J58" s="47">
        <f>SUM(J54:J57)</f>
        <v>1684</v>
      </c>
      <c r="K58" s="57"/>
    </row>
    <row r="59" spans="1:250" ht="15.75" customHeight="1" thickBot="1">
      <c r="A59" s="17"/>
      <c r="B59" s="59"/>
      <c r="C59" s="59"/>
      <c r="D59" s="58"/>
      <c r="E59" s="61"/>
      <c r="F59" s="59"/>
      <c r="G59" s="65" t="s">
        <v>34</v>
      </c>
      <c r="H59" s="63" t="s">
        <v>3</v>
      </c>
      <c r="I59" s="64"/>
      <c r="J59" s="64">
        <f>0.196*J58</f>
        <v>330.06400000000002</v>
      </c>
      <c r="K59" s="66"/>
    </row>
    <row r="60" spans="1:250" ht="15.75" customHeight="1">
      <c r="A60" s="17"/>
      <c r="B60" s="11"/>
      <c r="C60" s="11"/>
      <c r="D60" s="12"/>
      <c r="E60" s="17"/>
      <c r="F60" s="11"/>
      <c r="G60" s="53" t="s">
        <v>4</v>
      </c>
      <c r="H60" s="48" t="s">
        <v>3</v>
      </c>
      <c r="I60" s="47"/>
      <c r="J60" s="48">
        <f>SUM(J58:J59)</f>
        <v>2014.0640000000001</v>
      </c>
      <c r="K60" s="57"/>
    </row>
    <row r="61" spans="1:250" ht="15.75" customHeight="1">
      <c r="A61" s="17"/>
      <c r="B61" s="11"/>
      <c r="C61" s="11"/>
      <c r="D61" s="12"/>
      <c r="E61" s="17"/>
      <c r="F61" s="11"/>
      <c r="G61" s="53"/>
      <c r="H61" s="48"/>
      <c r="I61" s="47"/>
      <c r="J61" s="48"/>
      <c r="K61" s="57"/>
    </row>
    <row r="62" spans="1:250" s="17" customFormat="1" ht="15.75" customHeight="1">
      <c r="B62" s="26" t="s">
        <v>51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 t="s">
        <v>36</v>
      </c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2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C67" s="11"/>
      <c r="D67" s="73" t="s">
        <v>37</v>
      </c>
      <c r="E67" s="11"/>
      <c r="F67" s="11"/>
      <c r="G67" s="13"/>
      <c r="H67" s="14"/>
      <c r="I67" s="11"/>
      <c r="J67" s="7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38</v>
      </c>
      <c r="E68" s="18" t="s">
        <v>94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45</v>
      </c>
      <c r="E69" s="87" t="s">
        <v>49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46</v>
      </c>
      <c r="E70" s="17" t="s">
        <v>39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50</v>
      </c>
      <c r="E71" s="22" t="s">
        <v>40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47</v>
      </c>
      <c r="E72" s="17" t="s">
        <v>41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53" t="s">
        <v>48</v>
      </c>
      <c r="E73" s="11" t="s">
        <v>42</v>
      </c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43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8"/>
      <c r="C78" s="8"/>
      <c r="D78" s="11"/>
      <c r="E78" s="11"/>
      <c r="F78" s="11"/>
      <c r="G78" s="23"/>
      <c r="H78" s="11"/>
      <c r="I78" s="11"/>
      <c r="J78" s="23"/>
      <c r="K78" s="2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 t="s">
        <v>14</v>
      </c>
      <c r="C79" s="11"/>
      <c r="D79" s="11"/>
      <c r="E79" s="11"/>
      <c r="F79" s="11"/>
      <c r="G79" s="23"/>
      <c r="H79" s="11"/>
      <c r="I79" s="11"/>
      <c r="J79" s="23"/>
      <c r="K79" s="2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44</v>
      </c>
      <c r="C80" s="8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2012-11-20T13:50:34Z</dcterms:modified>
</cp:coreProperties>
</file>