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45" i="1" l="1"/>
  <c r="J39" i="1" l="1"/>
  <c r="J34" i="1"/>
  <c r="N23" i="1" l="1"/>
  <c r="P23" i="1" s="1"/>
  <c r="J23" i="1" l="1"/>
  <c r="J43" i="1" l="1"/>
  <c r="L43" i="1" s="1"/>
  <c r="J48" i="1" l="1"/>
  <c r="J49" i="1" s="1"/>
  <c r="J50" i="1" s="1"/>
</calcChain>
</file>

<file path=xl/sharedStrings.xml><?xml version="1.0" encoding="utf-8"?>
<sst xmlns="http://schemas.openxmlformats.org/spreadsheetml/2006/main" count="107" uniqueCount="91">
  <si>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</si>
  <si>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</si>
  <si>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</si>
  <si>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</si>
  <si>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</si>
  <si>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</si>
  <si>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</si>
  <si>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</si>
  <si>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</si>
  <si>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</si>
  <si>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</si>
  <si>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</si>
  <si>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</si>
  <si>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</si>
  <si>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</si>
  <si>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</si>
  <si>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</si>
  <si>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</si>
  <si>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</si>
  <si>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</si>
  <si>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</si>
  <si>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</si>
  <si>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</si>
  <si>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</si>
  <si>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</si>
  <si>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</si>
  <si>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</si>
  <si>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</si>
  <si>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</si>
  <si>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</si>
  <si>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</si>
  <si>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</si>
  <si>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</si>
  <si>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</si>
  <si>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</si>
  <si>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</si>
  <si>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</si>
  <si>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</si>
  <si>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</si>
  <si>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</si>
  <si>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</si>
  <si>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</si>
  <si>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</si>
  <si>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</si>
  <si>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</si>
  <si>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</si>
  <si>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</si>
  <si>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</si>
  <si>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</si>
  <si>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</si>
  <si>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</si>
  <si>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</si>
  <si>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</si>
  <si>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</si>
  <si>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Marc DEBUIRE  </t>
  </si>
  <si>
    <r>
      <rPr>
        <sz val="7.5"/>
        <rFont val="Arial"/>
        <family val="2"/>
      </rPr>
      <t>|  </t>
    </r>
    <r>
      <rPr>
        <b/>
        <sz val="7.5"/>
        <rFont val="Arial"/>
        <family val="2"/>
      </rPr>
      <t> </t>
    </r>
    <r>
      <rPr>
        <sz val="7.5"/>
        <rFont val="Arial"/>
        <family val="2"/>
      </rPr>
      <t xml:space="preserve">|   </t>
    </r>
    <r>
      <rPr>
        <b/>
        <sz val="7.5"/>
        <rFont val="Arial"/>
        <family val="2"/>
      </rPr>
      <t xml:space="preserve">Energy Business - </t>
    </r>
    <r>
      <rPr>
        <b/>
        <sz val="7.5"/>
        <color rgb="FF0000FF"/>
        <rFont val="Arial"/>
        <family val="2"/>
      </rPr>
      <t>France Transfo</t>
    </r>
    <r>
      <rPr>
        <b/>
        <sz val="7.5"/>
        <rFont val="Arial"/>
        <family val="2"/>
      </rPr>
      <t xml:space="preserve">  </t>
    </r>
    <r>
      <rPr>
        <sz val="7.5"/>
        <rFont val="Arial"/>
        <family val="2"/>
      </rPr>
      <t>|  </t>
    </r>
    <r>
      <rPr>
        <b/>
        <sz val="7.5"/>
        <rFont val="Arial"/>
        <family val="2"/>
      </rPr>
      <t>Method Engineer</t>
    </r>
    <r>
      <rPr>
        <sz val="7.5"/>
        <rFont val="Arial"/>
        <family val="2"/>
      </rPr>
      <t xml:space="preserve"> </t>
    </r>
  </si>
  <si>
    <t xml:space="preserve">Schneider Electric </t>
  </si>
  <si>
    <t xml:space="preserve">France Transfo - Voie Romaine </t>
  </si>
  <si>
    <t>BP10140F</t>
  </si>
  <si>
    <t xml:space="preserve">57281 Maizières-les-Metz </t>
  </si>
  <si>
    <t>Fax: +33 (0)3 87 51 10 16</t>
  </si>
  <si>
    <t>marc.debuire@schneider-electric.com</t>
  </si>
  <si>
    <r>
      <t xml:space="preserve">Email: </t>
    </r>
    <r>
      <rPr>
        <sz val="7.5"/>
        <rFont val="Arial"/>
        <family val="2"/>
      </rPr>
      <t xml:space="preserve">   |   </t>
    </r>
    <r>
      <rPr>
        <b/>
        <sz val="7.5"/>
        <rFont val="Arial"/>
        <family val="2"/>
      </rPr>
      <t>Site:</t>
    </r>
    <r>
      <rPr>
        <sz val="7.5"/>
        <rFont val="Arial"/>
        <family val="2"/>
      </rPr>
      <t xml:space="preserve">   |   </t>
    </r>
    <r>
      <rPr>
        <b/>
        <sz val="7.5"/>
        <rFont val="Arial"/>
        <family val="2"/>
      </rPr>
      <t xml:space="preserve">Adresse: </t>
    </r>
  </si>
  <si>
    <t xml:space="preserve"> www.schneiderelectric.com</t>
  </si>
  <si>
    <t xml:space="preserve">Tél: +33 (0)3 87 70 56 71 </t>
  </si>
  <si>
    <t>HM 011 R05.G.TC.15</t>
  </si>
  <si>
    <t>Débitmètre à turbine HM</t>
  </si>
  <si>
    <t>Gamme de mesure: 6 à 60lpm</t>
  </si>
  <si>
    <t>Media: à définir</t>
  </si>
  <si>
    <t>Viscosité: à définir</t>
  </si>
  <si>
    <t>Linératité: +-1% de la valeur lue</t>
  </si>
  <si>
    <t>Répétabilité: 0,1%</t>
  </si>
  <si>
    <t>Pulse/litre: 1350</t>
  </si>
  <si>
    <t>Connexion: G3/8''</t>
  </si>
  <si>
    <t>Matériau: SS303</t>
  </si>
  <si>
    <t>Axe et roulement: carbure de tungstene</t>
  </si>
  <si>
    <t>OFFER-No. 1121758 dtd. 15.11.2012</t>
  </si>
  <si>
    <t>D2012RH1190</t>
  </si>
  <si>
    <t>Ludwig</t>
  </si>
  <si>
    <t>WT.02-K</t>
  </si>
  <si>
    <t>Convertisseur frequence - analogique (4-20mA)</t>
  </si>
  <si>
    <t>Sortie analogique : 4-20mA</t>
  </si>
  <si>
    <t>Sortie digitale : collecteur ouvert</t>
  </si>
  <si>
    <t>Alimentation: 12 à 30 Vdc</t>
  </si>
  <si>
    <t>Stecker 5plg. Typ713 [M12x1]</t>
  </si>
  <si>
    <t>Connecteur 5 pin pour WT.02 type M12</t>
  </si>
  <si>
    <t>3 à 4</t>
  </si>
  <si>
    <t>Ex work Bad Kötzting Allemagne</t>
  </si>
  <si>
    <t>A2012RH431</t>
  </si>
  <si>
    <t xml:space="preserve">Remise speciale: 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</si>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</sst>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b/>
      <sz val="7.5"/>
      <color rgb="FF0000FF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9" fontId="20" fillId="0" borderId="2" xfId="4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topLeftCell="A7" zoomScaleNormal="100" workbookViewId="0">
      <selection activeCell="D11" sqref="D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4.1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3" t="s">
        <v>90</v>
      </c>
      <c r="I2" s="84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53</v>
      </c>
      <c r="B5" s="98"/>
      <c r="C5" s="98"/>
      <c r="D5" s="98"/>
      <c r="E5" s="98"/>
      <c r="F5" s="98"/>
      <c r="G5" s="98"/>
      <c r="H5" s="98"/>
      <c r="I5" s="98"/>
      <c r="J5" s="98"/>
      <c r="K5" s="98"/>
      <c r="M5" s="96" t="s">
        <v>55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M7" s="96" t="s">
        <v>62</v>
      </c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29</v>
      </c>
      <c r="C8" s="21"/>
      <c r="D8" s="93" t="s">
        <v>56</v>
      </c>
      <c r="E8" s="8"/>
      <c r="F8" s="21"/>
      <c r="G8" s="21"/>
      <c r="H8" s="30" t="s">
        <v>1</v>
      </c>
      <c r="I8" s="17"/>
      <c r="J8" s="72">
        <v>41240</v>
      </c>
      <c r="K8" s="21"/>
      <c r="M8" s="86"/>
    </row>
    <row r="9" spans="1:250" ht="15.75" customHeight="1">
      <c r="A9" s="17"/>
      <c r="B9" s="21"/>
      <c r="C9" s="21"/>
      <c r="D9" s="93" t="s">
        <v>57</v>
      </c>
      <c r="E9" s="8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3" t="s">
        <v>58</v>
      </c>
      <c r="E10" s="8"/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3" t="s">
        <v>59</v>
      </c>
      <c r="E11" s="8"/>
      <c r="F11" s="21"/>
      <c r="G11" s="21"/>
      <c r="H11" s="20" t="s">
        <v>26</v>
      </c>
      <c r="J11" s="17"/>
      <c r="K11" s="32"/>
      <c r="L11" s="17" t="s">
        <v>77</v>
      </c>
      <c r="M11" s="86"/>
    </row>
    <row r="12" spans="1:250" ht="15.75" customHeight="1">
      <c r="A12" s="17"/>
      <c r="B12" s="76" t="s">
        <v>5</v>
      </c>
      <c r="C12" s="21"/>
      <c r="D12" s="93" t="s">
        <v>54</v>
      </c>
      <c r="E12" s="8"/>
      <c r="F12" s="21"/>
      <c r="G12" s="17"/>
      <c r="H12" s="20" t="s">
        <v>27</v>
      </c>
      <c r="I12" s="20"/>
      <c r="J12" s="31" t="s">
        <v>88</v>
      </c>
      <c r="K12" s="21"/>
      <c r="L12" s="17" t="s">
        <v>76</v>
      </c>
      <c r="M12" s="86"/>
    </row>
    <row r="13" spans="1:250" ht="15.75" customHeight="1">
      <c r="A13" s="17"/>
      <c r="B13" s="76" t="s">
        <v>8</v>
      </c>
      <c r="C13" s="21"/>
      <c r="D13" s="93" t="s">
        <v>64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78</v>
      </c>
      <c r="M13" s="87"/>
    </row>
    <row r="14" spans="1:250" ht="15.75" customHeight="1">
      <c r="A14" s="17"/>
      <c r="B14" s="76" t="s">
        <v>7</v>
      </c>
      <c r="C14" s="21"/>
      <c r="D14" s="93" t="s">
        <v>60</v>
      </c>
      <c r="E14" s="8"/>
      <c r="F14" s="21"/>
      <c r="G14" s="17"/>
      <c r="H14" s="20" t="s">
        <v>12</v>
      </c>
      <c r="I14" s="21"/>
      <c r="J14" s="77" t="s">
        <v>10</v>
      </c>
      <c r="K14" s="21"/>
    </row>
    <row r="15" spans="1:250" ht="15.75" customHeight="1">
      <c r="A15" s="17"/>
      <c r="B15" s="76" t="s">
        <v>9</v>
      </c>
      <c r="C15" s="17"/>
      <c r="D15" s="93" t="s">
        <v>61</v>
      </c>
      <c r="E15" s="8"/>
      <c r="F15" s="21"/>
      <c r="G15" s="17"/>
      <c r="H15" s="20" t="s">
        <v>7</v>
      </c>
      <c r="J15" s="81" t="s">
        <v>52</v>
      </c>
      <c r="K15" s="21"/>
      <c r="M15" s="86"/>
    </row>
    <row r="16" spans="1:250" ht="15.75" customHeight="1">
      <c r="A16" s="17"/>
      <c r="B16" s="78" t="s">
        <v>11</v>
      </c>
      <c r="C16" s="17"/>
      <c r="D16" s="93" t="s">
        <v>63</v>
      </c>
      <c r="E16" s="8"/>
      <c r="F16" s="21"/>
      <c r="G16" s="17"/>
      <c r="H16" s="20" t="s">
        <v>9</v>
      </c>
      <c r="J16" s="90" t="s">
        <v>15</v>
      </c>
      <c r="K16" s="21"/>
    </row>
    <row r="17" spans="1:250" ht="15.75" customHeight="1">
      <c r="A17" s="17"/>
      <c r="B17" s="78"/>
      <c r="C17" s="17"/>
      <c r="D17" s="93"/>
      <c r="E17" s="21"/>
      <c r="F17" s="21"/>
      <c r="G17" s="17"/>
      <c r="H17" s="20" t="s">
        <v>11</v>
      </c>
      <c r="I17" s="21"/>
      <c r="J17" s="91" t="s">
        <v>16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65</v>
      </c>
      <c r="E23" s="93" t="s">
        <v>66</v>
      </c>
      <c r="F23" s="93"/>
      <c r="G23" s="94">
        <v>2</v>
      </c>
      <c r="H23" s="48">
        <v>1299</v>
      </c>
      <c r="I23" s="47"/>
      <c r="J23" s="47">
        <f>G23*H23</f>
        <v>2598</v>
      </c>
      <c r="K23" s="74" t="s">
        <v>86</v>
      </c>
      <c r="M23" s="82">
        <v>0.56999999999999995</v>
      </c>
      <c r="N23" s="17">
        <f>L23*(1-M23)</f>
        <v>0</v>
      </c>
      <c r="O23" s="95">
        <v>0.4</v>
      </c>
      <c r="P23" s="92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3"/>
      <c r="E24" s="93" t="s">
        <v>67</v>
      </c>
      <c r="F24" s="93"/>
      <c r="G24" s="94"/>
      <c r="H24" s="48"/>
      <c r="I24" s="47"/>
      <c r="J24" s="47"/>
      <c r="K24" s="7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3"/>
      <c r="E25" s="93" t="s">
        <v>68</v>
      </c>
      <c r="F25" s="93"/>
      <c r="G25" s="94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3"/>
      <c r="E26" s="93" t="s">
        <v>69</v>
      </c>
      <c r="F26" s="93"/>
      <c r="G26" s="94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3"/>
      <c r="E27" s="93" t="s">
        <v>70</v>
      </c>
      <c r="F27" s="93"/>
      <c r="G27" s="94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3"/>
      <c r="E28" s="93" t="s">
        <v>71</v>
      </c>
      <c r="F28" s="93"/>
      <c r="G28" s="94"/>
      <c r="H28" s="48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3"/>
      <c r="E29" s="93" t="s">
        <v>72</v>
      </c>
      <c r="F29" s="93"/>
      <c r="G29" s="94"/>
      <c r="H29" s="48"/>
      <c r="I29" s="47"/>
      <c r="J29" s="47"/>
      <c r="K29" s="74"/>
      <c r="M29" s="82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3"/>
      <c r="E30" s="93" t="s">
        <v>73</v>
      </c>
      <c r="F30" s="93"/>
      <c r="G30" s="94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3"/>
      <c r="E31" s="93" t="s">
        <v>74</v>
      </c>
      <c r="F31" s="93"/>
      <c r="G31" s="94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3"/>
      <c r="E32" s="93" t="s">
        <v>75</v>
      </c>
      <c r="F32" s="93"/>
      <c r="G32" s="94"/>
      <c r="H32" s="48"/>
      <c r="I32" s="47"/>
      <c r="J32" s="47"/>
      <c r="K32" s="7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3"/>
      <c r="E33" s="93"/>
      <c r="F33" s="93"/>
      <c r="G33" s="94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3" t="s">
        <v>79</v>
      </c>
      <c r="E34" s="93" t="s">
        <v>80</v>
      </c>
      <c r="F34" s="93"/>
      <c r="G34" s="94">
        <v>2</v>
      </c>
      <c r="H34" s="48">
        <v>360</v>
      </c>
      <c r="I34" s="47"/>
      <c r="J34" s="47">
        <f>G34*H34</f>
        <v>720</v>
      </c>
      <c r="K34" s="74" t="s">
        <v>86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C35" s="11"/>
      <c r="D35" s="93"/>
      <c r="E35" s="18" t="s">
        <v>81</v>
      </c>
      <c r="F35" s="93"/>
      <c r="G35" s="94"/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3"/>
      <c r="E36" s="18" t="s">
        <v>82</v>
      </c>
      <c r="F36" s="93"/>
      <c r="G36" s="94"/>
      <c r="H36" s="48"/>
      <c r="I36" s="47"/>
      <c r="J36" s="47"/>
      <c r="K36" s="7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3"/>
      <c r="E37" s="93" t="s">
        <v>83</v>
      </c>
      <c r="F37" s="93"/>
      <c r="G37" s="94"/>
      <c r="H37" s="48"/>
      <c r="I37" s="47"/>
      <c r="J37" s="47"/>
      <c r="K37" s="7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3"/>
      <c r="E38" s="93"/>
      <c r="F38" s="93"/>
      <c r="G38" s="94"/>
      <c r="H38" s="48"/>
      <c r="I38" s="47"/>
      <c r="J38" s="47"/>
      <c r="K38" s="7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>
        <v>3</v>
      </c>
      <c r="C39" s="11"/>
      <c r="D39" s="93" t="s">
        <v>84</v>
      </c>
      <c r="E39" s="93" t="s">
        <v>85</v>
      </c>
      <c r="F39" s="93"/>
      <c r="G39" s="94">
        <v>2</v>
      </c>
      <c r="H39" s="48">
        <v>25</v>
      </c>
      <c r="I39" s="47"/>
      <c r="J39" s="47">
        <f>G39*H39</f>
        <v>50</v>
      </c>
      <c r="K39" s="74" t="s">
        <v>86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3"/>
      <c r="E40" s="93"/>
      <c r="F40" s="93"/>
      <c r="G40" s="94"/>
      <c r="H40" s="48"/>
      <c r="I40" s="47"/>
      <c r="J40" s="47"/>
      <c r="K40" s="7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3"/>
      <c r="E41" s="93"/>
      <c r="F41" s="93"/>
      <c r="G41" s="94"/>
      <c r="H41" s="48"/>
      <c r="I41" s="47"/>
      <c r="J41" s="47"/>
      <c r="K41" s="7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7"/>
      <c r="C42" s="58"/>
      <c r="D42" s="59"/>
      <c r="E42" s="60"/>
      <c r="F42" s="61"/>
      <c r="G42" s="61"/>
      <c r="H42" s="62"/>
      <c r="I42" s="63"/>
      <c r="J42" s="63"/>
      <c r="K42" s="75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3368</v>
      </c>
      <c r="K43" s="56"/>
      <c r="L43" s="17">
        <f>0.95*J43</f>
        <v>3199.6</v>
      </c>
    </row>
    <row r="44" spans="1:250" ht="15.75" customHeight="1">
      <c r="A44" s="17"/>
      <c r="B44" s="11"/>
      <c r="C44" s="11"/>
      <c r="D44" s="12"/>
      <c r="E44" s="41"/>
      <c r="F44" s="39"/>
      <c r="G44" s="40" t="s">
        <v>31</v>
      </c>
      <c r="H44" s="49" t="s">
        <v>3</v>
      </c>
      <c r="I44" s="50"/>
      <c r="J44" s="50">
        <v>0</v>
      </c>
      <c r="K44" s="54"/>
    </row>
    <row r="45" spans="1:250" ht="15.75" customHeight="1">
      <c r="A45" s="17"/>
      <c r="B45" s="11"/>
      <c r="C45" s="11"/>
      <c r="D45" s="12"/>
      <c r="E45" s="42"/>
      <c r="F45" s="39"/>
      <c r="G45" s="100" t="s">
        <v>89</v>
      </c>
      <c r="H45" s="103">
        <v>-0.05</v>
      </c>
      <c r="I45" s="50"/>
      <c r="J45" s="50">
        <f>H45*J43</f>
        <v>-168.4</v>
      </c>
      <c r="K45" s="54"/>
    </row>
    <row r="46" spans="1:250" ht="15.75" customHeight="1">
      <c r="A46" s="17"/>
      <c r="B46" s="11"/>
      <c r="C46" s="11"/>
      <c r="D46" s="12"/>
      <c r="E46" s="42"/>
      <c r="F46" s="43"/>
      <c r="G46" s="101" t="s">
        <v>35</v>
      </c>
      <c r="H46" s="51" t="s">
        <v>3</v>
      </c>
      <c r="I46" s="52"/>
      <c r="J46" s="52">
        <v>0</v>
      </c>
      <c r="K46" s="55"/>
    </row>
    <row r="47" spans="1:250" ht="15.75" customHeight="1" thickBot="1">
      <c r="A47" s="17"/>
      <c r="B47" s="58"/>
      <c r="C47" s="58"/>
      <c r="D47" s="57"/>
      <c r="E47" s="66"/>
      <c r="F47" s="67"/>
      <c r="G47" s="102" t="s">
        <v>32</v>
      </c>
      <c r="H47" s="68" t="s">
        <v>3</v>
      </c>
      <c r="I47" s="69"/>
      <c r="J47" s="69"/>
      <c r="K47" s="70"/>
    </row>
    <row r="48" spans="1:250" ht="15.75" customHeight="1">
      <c r="A48" s="17"/>
      <c r="B48" s="11"/>
      <c r="C48" s="11"/>
      <c r="D48" s="12"/>
      <c r="E48" s="21"/>
      <c r="F48" s="11"/>
      <c r="G48" s="29" t="s">
        <v>33</v>
      </c>
      <c r="H48" s="48" t="s">
        <v>3</v>
      </c>
      <c r="I48" s="47"/>
      <c r="J48" s="47">
        <f>SUM(J43:J47)</f>
        <v>3199.6</v>
      </c>
      <c r="K48" s="56"/>
    </row>
    <row r="49" spans="1:250" ht="15.75" customHeight="1" thickBot="1">
      <c r="A49" s="17"/>
      <c r="B49" s="58"/>
      <c r="C49" s="58"/>
      <c r="D49" s="57"/>
      <c r="E49" s="60"/>
      <c r="F49" s="58"/>
      <c r="G49" s="64" t="s">
        <v>34</v>
      </c>
      <c r="H49" s="62" t="s">
        <v>3</v>
      </c>
      <c r="I49" s="63"/>
      <c r="J49" s="63">
        <f>0.196*J48</f>
        <v>627.12160000000006</v>
      </c>
      <c r="K49" s="65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3826.7215999999999</v>
      </c>
      <c r="K50" s="56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6"/>
    </row>
    <row r="52" spans="1:250" s="17" customFormat="1" ht="15.75" customHeight="1">
      <c r="B52" s="26" t="s">
        <v>51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36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1" t="s">
        <v>37</v>
      </c>
      <c r="E57" s="11"/>
      <c r="F57" s="11"/>
      <c r="G57" s="13"/>
      <c r="H57" s="14"/>
      <c r="I57" s="11"/>
      <c r="J57" s="73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38</v>
      </c>
      <c r="E58" s="18" t="s">
        <v>87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45</v>
      </c>
      <c r="E59" s="85" t="s">
        <v>49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46</v>
      </c>
      <c r="E60" s="17" t="s">
        <v>39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22" t="s">
        <v>40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17" t="s">
        <v>41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48</v>
      </c>
      <c r="E63" s="11" t="s">
        <v>42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14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44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2012-11-27T16:35:23Z</cp:lastPrinted>
  <dcterms:created xsi:type="dcterms:W3CDTF">2000-06-29T05:08:18Z</dcterms:created>
  <dcterms:modified xsi:type="dcterms:W3CDTF">2012-11-27T16:37:32Z</dcterms:modified>
</cp:coreProperties>
</file>