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L23" i="1" l="1"/>
  <c r="N23" i="1" l="1"/>
  <c r="P23" i="1" s="1"/>
  <c r="J23" i="1" l="1"/>
  <c r="J33" i="1" s="1"/>
  <c r="J37" i="1" s="1"/>
  <c r="J38" i="1" l="1"/>
  <c r="J39" i="1" s="1"/>
</calcChain>
</file>

<file path=xl/sharedStrings.xml><?xml version="1.0" encoding="utf-8"?>
<sst xmlns="http://schemas.openxmlformats.org/spreadsheetml/2006/main" count="84" uniqueCount="70">
  <si>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</si>
  <si>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</si>
  <si>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</si>
  <si>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</si>
  <si>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</si>
  <si>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</si>
  <si>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</si>
  <si>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</si>
  <si>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</si>
  <si>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</si>
  <si>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</si>
  <si>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</si>
  <si>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</si>
  <si>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</si>
  <si>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</si>
  <si>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</si>
  <si>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</si>
  <si>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</si>
  <si>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</si>
  <si>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</si>
  <si>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</si>
  <si>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</si>
  <si>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</si>
  <si>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</si>
  <si>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</si>
  <si>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</si>
  <si>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</si>
  <si>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</si>
  <si>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</si>
  <si>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</si>
  <si>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</si>
  <si>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</si>
  <si>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</si>
  <si>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</si>
  <si>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</si>
  <si>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</si>
  <si>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</si>
  <si>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</si>
  <si>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</si>
  <si>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</si>
  <si>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</si>
  <si>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</si>
  <si>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</si>
  <si>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</si>
  <si>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</si>
  <si>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</si>
  <si>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</si>
  <si>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</si>
  <si>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</si>
  <si>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</si>
  <si>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</si>
  <si>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</si>
  <si>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</si>
  <si>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</si>
  <si>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A2012RH426</t>
  </si>
  <si>
    <t>Université Lille 1</t>
  </si>
  <si>
    <t>PC2A</t>
  </si>
  <si>
    <t>Dr TRAN Khanh-Hung</t>
  </si>
  <si>
    <t>03 20 43 65 64</t>
  </si>
  <si>
    <t>khanh.tran@univ-lille1.fr</t>
  </si>
  <si>
    <t>7ME5850-3CA01-0AA1</t>
  </si>
  <si>
    <t>Débitmètre à Flotteur type Minix</t>
  </si>
  <si>
    <t>Modèle MA152-20</t>
  </si>
  <si>
    <t xml:space="preserve">Gamme de mesure : 300 à 3000l/h </t>
  </si>
  <si>
    <t>Application : Air, temp: 20°C pression: atmos</t>
  </si>
  <si>
    <t>Connexion: Gaz 1/2'' laiton Mâle</t>
  </si>
  <si>
    <t>Avec vanne de régulation sur le haut</t>
  </si>
  <si>
    <t xml:space="preserve">Flotteur : Aluminium </t>
  </si>
  <si>
    <t>2</t>
  </si>
  <si>
    <t>Livré Lille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</si>
</sst>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topLeftCell="A19" zoomScaleNormal="100" workbookViewId="0">
      <selection activeCell="E48" sqref="E4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41227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57</v>
      </c>
      <c r="E12" s="8"/>
      <c r="F12" s="21"/>
      <c r="G12" s="17"/>
      <c r="H12" s="20" t="s">
        <v>27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60</v>
      </c>
      <c r="E23" s="96" t="s">
        <v>61</v>
      </c>
      <c r="F23" s="96"/>
      <c r="G23" s="97">
        <v>1</v>
      </c>
      <c r="H23" s="48">
        <v>240</v>
      </c>
      <c r="I23" s="47"/>
      <c r="J23" s="47">
        <f>G23*H23</f>
        <v>240</v>
      </c>
      <c r="K23" s="76" t="s">
        <v>68</v>
      </c>
      <c r="L23" s="17">
        <f>120</f>
        <v>120</v>
      </c>
      <c r="M23" s="84">
        <v>0</v>
      </c>
      <c r="N23" s="17">
        <f>L23*(1-M23)</f>
        <v>120</v>
      </c>
      <c r="O23" s="98">
        <v>0.5</v>
      </c>
      <c r="P23" s="95">
        <f>N23/(1-O23)</f>
        <v>240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62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63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64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66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67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240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31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35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32</v>
      </c>
      <c r="H36" s="70" t="s">
        <v>3</v>
      </c>
      <c r="I36" s="71"/>
      <c r="J36" s="71">
        <v>25</v>
      </c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33</v>
      </c>
      <c r="H37" s="48" t="s">
        <v>3</v>
      </c>
      <c r="I37" s="47"/>
      <c r="J37" s="47">
        <f>SUM(J33:J36)</f>
        <v>265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34</v>
      </c>
      <c r="H38" s="63" t="s">
        <v>3</v>
      </c>
      <c r="I38" s="64"/>
      <c r="J38" s="64">
        <f>0.196*J37</f>
        <v>51.940000000000005</v>
      </c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316.94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51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36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3" t="s">
        <v>37</v>
      </c>
      <c r="E46" s="11"/>
      <c r="F46" s="11"/>
      <c r="G46" s="13"/>
      <c r="H46" s="14"/>
      <c r="I46" s="11"/>
      <c r="J46" s="7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38</v>
      </c>
      <c r="E47" s="18" t="s">
        <v>69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45</v>
      </c>
      <c r="E48" s="87" t="s">
        <v>49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46</v>
      </c>
      <c r="E49" s="17" t="s">
        <v>39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50</v>
      </c>
      <c r="E50" s="22" t="s">
        <v>40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47</v>
      </c>
      <c r="E51" s="17" t="s">
        <v>41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48</v>
      </c>
      <c r="E52" s="11" t="s">
        <v>42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43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14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44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2012-11-14T17:58:33Z</cp:lastPrinted>
  <dcterms:created xsi:type="dcterms:W3CDTF">2000-06-29T05:08:18Z</dcterms:created>
  <dcterms:modified xsi:type="dcterms:W3CDTF">2012-11-14T17:58:54Z</dcterms:modified>
</cp:coreProperties>
</file>