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Q23" i="1" l="1"/>
  <c r="J25" i="1" l="1"/>
  <c r="J24" i="1"/>
  <c r="N25" i="1"/>
  <c r="P25" i="1" s="1"/>
  <c r="Q25" i="1" s="1"/>
  <c r="N24" i="1"/>
  <c r="P24" i="1" s="1"/>
  <c r="Q24" i="1" s="1"/>
  <c r="N23" i="1"/>
  <c r="P23" i="1" l="1"/>
  <c r="J23" i="1" l="1"/>
  <c r="J31" i="1" s="1"/>
  <c r="J36" i="1" l="1"/>
  <c r="J37" i="1" s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<sst xmlns="http://schemas.openxmlformats.org/spreadsheetml/2006/main" count="82" uniqueCount="68">
  <si>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</si>
  <si>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</si>
  <si>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</si>
  <si>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</si>
  <si>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</si>
  <si>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</si>
  <si>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</si>
  <si>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</si>
  <si>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</si>
  <si>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</si>
  <si>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</si>
  <si>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</si>
  <si>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</si>
  <si>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</si>
  <si>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</si>
  <si>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</si>
  <si>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</si>
  <si>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</si>
  <si>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</si>
  <si>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</si>
  <si>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</si>
  <si>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</si>
  <si>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</si>
  <si>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</si>
  <si>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</si>
  <si>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</si>
  <si>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</si>
  <si>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</si>
  <si>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</si>
  <si>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</si>
  <si>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</si>
  <si>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</si>
  <si>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</si>
  <si>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</si>
  <si>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</si>
  <si>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</si>
  <si>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</si>
  <si>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</si>
  <si>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</si>
  <si>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</si>
  <si>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</si>
  <si>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</si>
  <si>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</si>
  <si>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</si>
  <si>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</si>
  <si>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</si>
  <si>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</si>
  <si>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</si>
  <si>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</si>
  <si>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</si>
  <si>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</si>
  <si>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</si>
  <si>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</si>
  <si>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</si>
  <si>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A2012RH421</t>
  </si>
  <si>
    <t>80254596-19600</t>
  </si>
  <si>
    <t>80254596-49600</t>
  </si>
  <si>
    <t>80254597-89600</t>
  </si>
  <si>
    <t>A.AZZABI</t>
  </si>
  <si>
    <t>ADK France</t>
  </si>
  <si>
    <t>58/60, rue Edouard Vaillant</t>
  </si>
  <si>
    <t>94140 ALFORTVILLE</t>
  </si>
  <si>
    <t>Tel : +33 9 62 58 46 32</t>
  </si>
  <si>
    <t xml:space="preserve">Fax : +33 1 43 68 94 57 </t>
  </si>
  <si>
    <t>GOM O ring N°16</t>
  </si>
  <si>
    <t>GOM O ring N°19</t>
  </si>
  <si>
    <t>GOM O ring N°45</t>
  </si>
  <si>
    <t>Livré ALFORTVILLE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</si>
</sst>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D9" sqref="D9:D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41226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64</v>
      </c>
      <c r="F23" s="96"/>
      <c r="G23" s="96">
        <v>4</v>
      </c>
      <c r="H23" s="96">
        <v>2.7</v>
      </c>
      <c r="I23" s="96"/>
      <c r="J23" s="96">
        <f>G23*H23</f>
        <v>10.8</v>
      </c>
      <c r="K23" s="97">
        <v>6</v>
      </c>
      <c r="L23" s="96">
        <v>300</v>
      </c>
      <c r="M23" s="96">
        <v>0.45</v>
      </c>
      <c r="N23" s="17">
        <f>L23*M23/100</f>
        <v>1.35</v>
      </c>
      <c r="O23" s="98">
        <v>0.3</v>
      </c>
      <c r="P23" s="95">
        <f>N23/(1-O23)</f>
        <v>1.9285714285714288</v>
      </c>
      <c r="Q23" s="98">
        <f>1-P23/R23</f>
        <v>0.2857142857142857</v>
      </c>
      <c r="R23" s="17">
        <v>2.7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2</v>
      </c>
      <c r="C24" s="11"/>
      <c r="D24" s="96" t="s">
        <v>56</v>
      </c>
      <c r="E24" s="96" t="s">
        <v>65</v>
      </c>
      <c r="F24" s="96"/>
      <c r="G24" s="96">
        <v>4</v>
      </c>
      <c r="H24" s="96">
        <v>2.7</v>
      </c>
      <c r="I24" s="96"/>
      <c r="J24" s="96">
        <f>G24*H24</f>
        <v>10.8</v>
      </c>
      <c r="K24" s="97">
        <v>6</v>
      </c>
      <c r="L24" s="96">
        <v>300</v>
      </c>
      <c r="M24" s="96">
        <v>0.45</v>
      </c>
      <c r="N24" s="17">
        <f t="shared" ref="N24:N25" si="0">L24*M24/100</f>
        <v>1.35</v>
      </c>
      <c r="O24" s="98">
        <v>0.3</v>
      </c>
      <c r="P24" s="95">
        <f t="shared" ref="P24:P25" si="1">N24/(1-O24)</f>
        <v>1.9285714285714288</v>
      </c>
      <c r="Q24" s="98">
        <f t="shared" ref="Q24:Q25" si="2">1-P24/R24</f>
        <v>0.2857142857142857</v>
      </c>
      <c r="R24" s="17">
        <v>2.7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3</v>
      </c>
      <c r="C25" s="11"/>
      <c r="D25" s="96" t="s">
        <v>57</v>
      </c>
      <c r="E25" s="96" t="s">
        <v>66</v>
      </c>
      <c r="F25" s="96"/>
      <c r="G25" s="96">
        <v>12</v>
      </c>
      <c r="H25" s="96">
        <v>8.1</v>
      </c>
      <c r="I25" s="96"/>
      <c r="J25" s="96">
        <f>G25*H25</f>
        <v>97.199999999999989</v>
      </c>
      <c r="K25" s="97">
        <v>6</v>
      </c>
      <c r="L25" s="96">
        <v>900</v>
      </c>
      <c r="M25" s="96">
        <v>0.45</v>
      </c>
      <c r="N25" s="17">
        <f t="shared" si="0"/>
        <v>4.05</v>
      </c>
      <c r="O25" s="98">
        <v>0.3</v>
      </c>
      <c r="P25" s="95">
        <f t="shared" si="1"/>
        <v>5.7857142857142856</v>
      </c>
      <c r="Q25" s="98">
        <f t="shared" si="2"/>
        <v>0.2857142857142857</v>
      </c>
      <c r="R25" s="17">
        <v>8.1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118.79999999999998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31</v>
      </c>
      <c r="H32" s="49" t="s">
        <v>3</v>
      </c>
      <c r="I32" s="50"/>
      <c r="J32" s="50">
        <v>150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35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32</v>
      </c>
      <c r="H34" s="70" t="s">
        <v>3</v>
      </c>
      <c r="I34" s="71"/>
      <c r="J34" s="71">
        <v>25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33</v>
      </c>
      <c r="H35" s="48" t="s">
        <v>3</v>
      </c>
      <c r="I35" s="47"/>
      <c r="J35" s="47">
        <v>150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34</v>
      </c>
      <c r="H36" s="63" t="s">
        <v>3</v>
      </c>
      <c r="I36" s="64"/>
      <c r="J36" s="64">
        <f>0.196*J35</f>
        <v>29.400000000000002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179.4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51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36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37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38</v>
      </c>
      <c r="E45" s="18" t="s">
        <v>67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45</v>
      </c>
      <c r="E46" s="87" t="s">
        <v>49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46</v>
      </c>
      <c r="E47" s="17" t="s">
        <v>39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22" t="s">
        <v>40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17" t="s">
        <v>41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48</v>
      </c>
      <c r="E50" s="11" t="s">
        <v>42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43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14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44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2013-02-06T13:06:23Z</dcterms:modified>
</cp:coreProperties>
</file>