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J34" i="1" l="1"/>
  <c r="N23" i="1" l="1"/>
  <c r="P23" i="1" s="1"/>
  <c r="P24" i="1" s="1"/>
  <c r="N24" i="1" l="1"/>
  <c r="J23" i="1" l="1"/>
  <c r="J37" i="1" s="1"/>
  <c r="J41" i="1" l="1"/>
  <c r="J42" i="1" s="1"/>
  <c r="J43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<sst xmlns="http://schemas.openxmlformats.org/spreadsheetml/2006/main" count="94" uniqueCount="79">
  <si>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</si>
  <si>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</si>
  <si>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</si>
  <si>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</si>
  <si>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</si>
  <si>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</si>
  <si>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</si>
  <si>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</si>
  <si>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</si>
  <si>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</si>
  <si>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</si>
  <si>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</si>
  <si>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</si>
  <si>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</si>
  <si>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</si>
  <si>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</si>
  <si>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</si>
  <si>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</si>
  <si>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</si>
  <si>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</si>
  <si>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</si>
  <si>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</si>
  <si>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</si>
  <si>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</si>
  <si>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</si>
  <si>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</si>
  <si>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</si>
  <si>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</si>
  <si>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</si>
  <si>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</si>
  <si>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</si>
  <si>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</si>
  <si>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</si>
  <si>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</si>
  <si>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</si>
  <si>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</si>
  <si>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</si>
  <si>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</si>
  <si>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</si>
  <si>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</si>
  <si>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</si>
  <si>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</si>
  <si>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</si>
  <si>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</si>
  <si>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</si>
  <si>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</si>
  <si>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</si>
  <si>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</si>
  <si>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</si>
  <si>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</si>
  <si>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</si>
  <si>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</si>
  <si>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</si>
  <si>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BLEARD FRÉDÉRIC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</si>
  <si>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</si>
  <si>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</si>
  <si>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</si>
  <si>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</si>
  <si>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</si>
  <si>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</si>
  <si>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 xml:space="preserve">Mail:frederic.bleard@hydromeca.eu </t>
  </si>
  <si>
    <t>France</t>
  </si>
  <si>
    <t>Livré Marquion</t>
  </si>
  <si>
    <t>3</t>
  </si>
  <si>
    <t>Sonde thermique massique SS20.600</t>
  </si>
  <si>
    <t>Gamme de mesure : 0-220 Nm/s</t>
  </si>
  <si>
    <t>Gamme de mesure : -20° à 120°C</t>
  </si>
  <si>
    <t>Avec raccord de passage Inox G1/2</t>
  </si>
  <si>
    <t>Calibration standard</t>
  </si>
  <si>
    <t>Deux sorties 4-20mA pour vitesse et Température</t>
  </si>
  <si>
    <t>Alimentation: 24Vdc</t>
  </si>
  <si>
    <t>524 921</t>
  </si>
  <si>
    <t xml:space="preserve">Connecteur M12 et câble 5 mètres </t>
  </si>
  <si>
    <t>A2012RH412</t>
  </si>
  <si>
    <t>+33 9 70 61 16 19</t>
  </si>
  <si>
    <t>524 600-3161111116</t>
  </si>
  <si>
    <t>Pression de service : 16 bars</t>
  </si>
  <si>
    <t>Version standard application Air</t>
  </si>
  <si>
    <t>Longueur : 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</si>
</sst>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3" t="s">
        <v>58</v>
      </c>
      <c r="E8" s="8"/>
      <c r="F8" s="21"/>
      <c r="G8" s="21"/>
      <c r="H8" s="30" t="s">
        <v>1</v>
      </c>
      <c r="I8" s="17"/>
      <c r="J8" s="74">
        <v>41219</v>
      </c>
      <c r="K8" s="21"/>
    </row>
    <row r="9" spans="1:250" ht="15.75" customHeight="1">
      <c r="A9" s="17"/>
      <c r="B9" s="21"/>
      <c r="C9" s="21"/>
      <c r="D9" s="93" t="s">
        <v>55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56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61</v>
      </c>
      <c r="E11" s="8"/>
      <c r="F11" s="21"/>
      <c r="G11" s="21"/>
      <c r="H11" s="20" t="s">
        <v>27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53</v>
      </c>
      <c r="E12" s="8"/>
      <c r="F12" s="21"/>
      <c r="G12" s="17"/>
      <c r="H12" s="20" t="s">
        <v>28</v>
      </c>
      <c r="I12" s="20"/>
      <c r="J12" s="31" t="s">
        <v>73</v>
      </c>
      <c r="K12" s="21"/>
    </row>
    <row r="13" spans="1:250" ht="15.75" customHeight="1">
      <c r="A13" s="17"/>
      <c r="B13" s="78" t="s">
        <v>8</v>
      </c>
      <c r="C13" s="21"/>
      <c r="D13" s="93" t="s">
        <v>54</v>
      </c>
      <c r="E13" s="8"/>
      <c r="F13" s="21"/>
      <c r="G13" s="17"/>
      <c r="H13" s="20" t="s">
        <v>29</v>
      </c>
      <c r="I13" s="21"/>
      <c r="J13" s="21" t="s">
        <v>13</v>
      </c>
      <c r="K13" s="21"/>
    </row>
    <row r="14" spans="1:250" ht="15.75" customHeight="1">
      <c r="A14" s="17"/>
      <c r="B14" s="78" t="s">
        <v>7</v>
      </c>
      <c r="C14" s="21"/>
      <c r="D14" s="93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60</v>
      </c>
      <c r="E15" s="8"/>
      <c r="F15" s="21"/>
      <c r="G15" s="17"/>
      <c r="H15" s="20" t="s">
        <v>7</v>
      </c>
      <c r="J15" s="83" t="s">
        <v>74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57</v>
      </c>
      <c r="E16" s="8"/>
      <c r="F16" s="21"/>
      <c r="G16" s="17"/>
      <c r="H16" s="20" t="s">
        <v>9</v>
      </c>
      <c r="J16" s="90" t="s">
        <v>15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75</v>
      </c>
      <c r="E23" s="93" t="s">
        <v>64</v>
      </c>
      <c r="F23" s="93"/>
      <c r="G23" s="94">
        <v>1</v>
      </c>
      <c r="H23" s="48">
        <v>1278</v>
      </c>
      <c r="I23" s="47"/>
      <c r="J23" s="47">
        <f>G23*H23</f>
        <v>1278</v>
      </c>
      <c r="K23" s="76" t="s">
        <v>63</v>
      </c>
      <c r="L23" s="17">
        <f>1120+220</f>
        <v>1340</v>
      </c>
      <c r="M23" s="84">
        <v>-0.38</v>
      </c>
      <c r="N23" s="17">
        <f>L23*(1+M23)</f>
        <v>830.8</v>
      </c>
      <c r="O23" s="95">
        <v>0.35</v>
      </c>
      <c r="P23" s="92">
        <f>N23/(1-O23)</f>
        <v>1278.153846153846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78</v>
      </c>
      <c r="F24" s="93"/>
      <c r="G24" s="94"/>
      <c r="H24" s="48"/>
      <c r="I24" s="47"/>
      <c r="J24" s="47"/>
      <c r="K24" s="76"/>
      <c r="N24" s="17">
        <f>G23*N23</f>
        <v>830.8</v>
      </c>
      <c r="P24" s="17">
        <f>G23*P23</f>
        <v>1278.153846153846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65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66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67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68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77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3" t="s">
        <v>76</v>
      </c>
      <c r="F30" s="93"/>
      <c r="G30" s="94"/>
      <c r="H30" s="48"/>
      <c r="I30" s="47"/>
      <c r="J30" s="47"/>
      <c r="K30" s="76"/>
      <c r="M30" s="84"/>
      <c r="O30" s="95"/>
      <c r="P30" s="92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3" t="s">
        <v>69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3" t="s">
        <v>70</v>
      </c>
      <c r="F32" s="93"/>
      <c r="G32" s="94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3"/>
      <c r="F33" s="93"/>
      <c r="G33" s="94"/>
      <c r="H33" s="48"/>
      <c r="I33" s="47"/>
      <c r="J33" s="47"/>
      <c r="K33" s="76"/>
      <c r="M33" s="84"/>
      <c r="O33" s="95"/>
      <c r="P33" s="92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83" t="s">
        <v>71</v>
      </c>
      <c r="E34" s="93" t="s">
        <v>72</v>
      </c>
      <c r="F34" s="93"/>
      <c r="G34" s="94">
        <v>1</v>
      </c>
      <c r="H34" s="48">
        <v>69</v>
      </c>
      <c r="I34" s="47"/>
      <c r="J34" s="47">
        <f>G34*H34</f>
        <v>69</v>
      </c>
      <c r="K34" s="76" t="s">
        <v>63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1347</v>
      </c>
      <c r="K37" s="57"/>
      <c r="P37" s="98"/>
    </row>
    <row r="38" spans="1:250" ht="15.75" customHeight="1">
      <c r="A38" s="17"/>
      <c r="B38" s="11"/>
      <c r="C38" s="11"/>
      <c r="D38" s="12"/>
      <c r="E38" s="41"/>
      <c r="F38" s="39"/>
      <c r="G38" s="40" t="s">
        <v>32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36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33</v>
      </c>
      <c r="H40" s="70" t="s">
        <v>3</v>
      </c>
      <c r="I40" s="71"/>
      <c r="J40" s="71">
        <v>35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34</v>
      </c>
      <c r="H41" s="48" t="s">
        <v>3</v>
      </c>
      <c r="I41" s="47"/>
      <c r="J41" s="47">
        <f>SUM(J37:J40)</f>
        <v>1382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35</v>
      </c>
      <c r="H42" s="63" t="s">
        <v>3</v>
      </c>
      <c r="I42" s="64"/>
      <c r="J42" s="64">
        <f>0.196*J41</f>
        <v>270.87200000000001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1652.8720000000001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52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38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39</v>
      </c>
      <c r="E51" s="18" t="s">
        <v>62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87" t="s">
        <v>50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49</v>
      </c>
      <c r="E56" s="11" t="s">
        <v>43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45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2012-11-06T10:06:31Z</dcterms:modified>
</cp:coreProperties>
</file>