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QUOTE!$A$1:$K$70</definedName>
  </definedNames>
  <calcPr calcId="145621"/>
</workbook>
</file>

<file path=xl/calcChain.xml><?xml version="1.0" encoding="utf-8"?>
<calcChain xmlns="http://schemas.openxmlformats.org/spreadsheetml/2006/main">
  <c r="J45" i="1" l="1"/>
  <c r="N36" i="1" l="1"/>
  <c r="P36" i="1" s="1"/>
  <c r="J36" i="1"/>
  <c r="J32" i="1"/>
  <c r="N32" i="1"/>
  <c r="P32" i="1" s="1"/>
  <c r="N23" i="1" l="1"/>
  <c r="P23" i="1" s="1"/>
  <c r="J23" i="1" l="1"/>
  <c r="J43" i="1" s="1"/>
  <c r="J48" i="1" s="1"/>
  <c r="J49" i="1" l="1"/>
  <c r="J50" i="1" s="1"/>
</calcChain>
</file>

<file path=xl/sharedStrings.xml><?xml version="1.0" encoding="utf-8"?>
<sst xmlns="http://schemas.openxmlformats.org/spreadsheetml/2006/main" count="100" uniqueCount="83">
  <si>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</si>
  <si>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</si>
  <si>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</si>
  <si>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</si>
  <si>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</si>
  <si>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</si>
  <si>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</si>
  <si>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</si>
  <si>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</si>
  <si>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</si>
  <si>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</si>
  <si>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</si>
  <si>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</si>
  <si>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</si>
  <si>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</si>
  <si>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</si>
  <si>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</si>
  <si>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</si>
  <si>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</si>
  <si>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</si>
  <si>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</si>
  <si>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</si>
  <si>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</si>
  <si>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</si>
  <si>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</si>
  <si>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</si>
  <si>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</si>
  <si>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</si>
  <si>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</si>
  <si>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</si>
  <si>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</si>
  <si>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</si>
  <si>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</si>
  <si>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</si>
  <si>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</si>
  <si>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</si>
  <si>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</si>
  <si>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</si>
  <si>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</si>
  <si>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</si>
  <si>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</si>
  <si>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</si>
  <si>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</si>
  <si>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</si>
  <si>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</si>
  <si>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</si>
  <si>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</si>
  <si>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</si>
  <si>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</si>
  <si>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</si>
  <si>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</si>
  <si>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</si>
  <si>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</si>
  <si>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</si>
  <si>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A2012RH411</t>
  </si>
  <si>
    <t>DPN Vannes</t>
  </si>
  <si>
    <t>Les Fourques</t>
  </si>
  <si>
    <t>Batiment : F15</t>
  </si>
  <si>
    <t>13220 Châteauneuf les Martigues</t>
  </si>
  <si>
    <t>Mr Patrick Net</t>
  </si>
  <si>
    <t>06 88 21 23 48</t>
  </si>
  <si>
    <t>pnet.picon@orange.fr</t>
  </si>
  <si>
    <t>7ME5812-1CF14-0DD0/Y01</t>
  </si>
  <si>
    <t>Débitmètre à flotteur type Tubux</t>
  </si>
  <si>
    <t>Modele A3</t>
  </si>
  <si>
    <t>Connexion: G1/2 Inox</t>
  </si>
  <si>
    <t>Avec Armature Inox</t>
  </si>
  <si>
    <t>Tube : Verre Borosilicate</t>
  </si>
  <si>
    <t>Flotteur : Aluminium</t>
  </si>
  <si>
    <t xml:space="preserve">Gamme : 10-100l/h Air </t>
  </si>
  <si>
    <t>Pression : 4 bar relatif, Temp: 20°C</t>
  </si>
  <si>
    <t>1</t>
  </si>
  <si>
    <t>7ME5812-2CF14-0DD0/Y01</t>
  </si>
  <si>
    <t>dito</t>
  </si>
  <si>
    <t>Modèle B25</t>
  </si>
  <si>
    <t>Gamme : 100 à 1000l/h</t>
  </si>
  <si>
    <t>7ME5812-3AF14-0DD0/Y01</t>
  </si>
  <si>
    <t>Modele C315</t>
  </si>
  <si>
    <t>Gamme: 500 à 5000l/h</t>
  </si>
  <si>
    <t>Livré Châteauneuf les Martigues</t>
  </si>
  <si>
    <t>Offre Mecon Gisela 2012-3350</t>
  </si>
  <si>
    <t>REV 1</t>
  </si>
  <si>
    <t>Extra 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</si>
</sst>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9" fontId="17" fillId="0" borderId="2" xfId="4" applyFont="1" applyBorder="1" applyAlignment="1" applyProtection="1">
      <alignment horizontal="right" vertical="center"/>
      <protection locked="0"/>
    </xf>
    <xf numFmtId="0" fontId="17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net.picon@orange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7"/>
  <sheetViews>
    <sheetView tabSelected="1" zoomScaleNormal="100" workbookViewId="0">
      <selection activeCell="G34" sqref="G3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79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0"/>
      <c r="G2" s="20" t="s">
        <v>6</v>
      </c>
      <c r="H2" s="83" t="s">
        <v>81</v>
      </c>
      <c r="I2" s="84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18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53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17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6"/>
      <c r="N6" s="17"/>
      <c r="O6" s="17"/>
      <c r="P6" s="17"/>
      <c r="Q6" s="17"/>
      <c r="R6" s="17"/>
      <c r="S6" s="17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</row>
    <row r="7" spans="1:250" s="4" customFormat="1" ht="15.75" customHeight="1">
      <c r="A7" s="89"/>
      <c r="B7" s="89"/>
      <c r="C7" s="89"/>
      <c r="D7" s="94"/>
      <c r="E7" s="89"/>
      <c r="F7" s="89"/>
      <c r="G7" s="89"/>
      <c r="H7" s="89"/>
      <c r="I7" s="89"/>
      <c r="J7" s="89"/>
      <c r="K7" s="89"/>
      <c r="L7" s="17"/>
      <c r="M7" s="86"/>
      <c r="N7" s="17"/>
      <c r="O7" s="17"/>
      <c r="P7" s="17"/>
      <c r="Q7" s="17"/>
      <c r="R7" s="17"/>
      <c r="S7" s="17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</row>
    <row r="8" spans="1:250" ht="15.75" customHeight="1">
      <c r="A8" s="17"/>
      <c r="B8" s="30" t="s">
        <v>29</v>
      </c>
      <c r="C8" s="21"/>
      <c r="D8" s="94" t="s">
        <v>55</v>
      </c>
      <c r="E8" s="8"/>
      <c r="F8" s="21"/>
      <c r="G8" s="21"/>
      <c r="H8" s="30" t="s">
        <v>1</v>
      </c>
      <c r="I8" s="17"/>
      <c r="J8" s="72">
        <v>41218</v>
      </c>
      <c r="K8" s="21"/>
      <c r="M8" s="87"/>
    </row>
    <row r="9" spans="1:250" ht="15.75" customHeight="1">
      <c r="A9" s="17"/>
      <c r="B9" s="21"/>
      <c r="C9" s="21"/>
      <c r="D9" s="94" t="s">
        <v>56</v>
      </c>
      <c r="E9" s="8"/>
      <c r="F9" s="21"/>
      <c r="G9" s="30"/>
      <c r="H9" s="17"/>
      <c r="I9" s="17"/>
      <c r="J9" s="17"/>
      <c r="K9" s="21"/>
      <c r="M9" s="87"/>
    </row>
    <row r="10" spans="1:250" ht="15.75" customHeight="1">
      <c r="A10" s="17"/>
      <c r="B10" s="21"/>
      <c r="C10" s="21"/>
      <c r="D10" s="94" t="s">
        <v>57</v>
      </c>
      <c r="E10" s="8"/>
      <c r="F10" s="21"/>
      <c r="G10" s="30"/>
      <c r="H10" s="17"/>
      <c r="J10" s="17"/>
      <c r="K10" s="21"/>
      <c r="M10" s="87"/>
    </row>
    <row r="11" spans="1:250" ht="15.75" customHeight="1">
      <c r="A11" s="17"/>
      <c r="B11" s="21"/>
      <c r="C11" s="21"/>
      <c r="D11" s="94" t="s">
        <v>58</v>
      </c>
      <c r="E11" s="8"/>
      <c r="F11" s="21"/>
      <c r="G11" s="21"/>
      <c r="H11" s="20" t="s">
        <v>26</v>
      </c>
      <c r="J11" s="17"/>
      <c r="K11" s="32"/>
      <c r="M11" s="87"/>
    </row>
    <row r="12" spans="1:250" ht="15.75" customHeight="1">
      <c r="A12" s="17"/>
      <c r="B12" s="76" t="s">
        <v>5</v>
      </c>
      <c r="C12" s="21"/>
      <c r="D12" s="94" t="s">
        <v>59</v>
      </c>
      <c r="E12" s="8"/>
      <c r="F12" s="21"/>
      <c r="G12" s="17"/>
      <c r="H12" s="20" t="s">
        <v>27</v>
      </c>
      <c r="I12" s="20"/>
      <c r="J12" s="31" t="s">
        <v>54</v>
      </c>
      <c r="K12" s="21"/>
      <c r="M12" s="87"/>
    </row>
    <row r="13" spans="1:250" ht="15.75" customHeight="1">
      <c r="A13" s="17"/>
      <c r="B13" s="76" t="s">
        <v>8</v>
      </c>
      <c r="C13" s="21"/>
      <c r="D13" s="94" t="s">
        <v>60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88"/>
    </row>
    <row r="14" spans="1:250" ht="15.75" customHeight="1">
      <c r="A14" s="17"/>
      <c r="B14" s="76" t="s">
        <v>7</v>
      </c>
      <c r="C14" s="21"/>
      <c r="D14" s="94"/>
      <c r="E14" s="8"/>
      <c r="F14" s="21"/>
      <c r="G14" s="17"/>
      <c r="H14" s="20" t="s">
        <v>12</v>
      </c>
      <c r="I14" s="21"/>
      <c r="J14" s="77" t="s">
        <v>10</v>
      </c>
      <c r="K14" s="21"/>
      <c r="L14" s="17" t="s">
        <v>80</v>
      </c>
    </row>
    <row r="15" spans="1:250" ht="15.75" customHeight="1">
      <c r="A15" s="17"/>
      <c r="B15" s="76" t="s">
        <v>9</v>
      </c>
      <c r="C15" s="17"/>
      <c r="D15" s="94" t="s">
        <v>61</v>
      </c>
      <c r="E15" s="8"/>
      <c r="F15" s="21"/>
      <c r="G15" s="17"/>
      <c r="H15" s="20" t="s">
        <v>7</v>
      </c>
      <c r="J15" s="81" t="s">
        <v>52</v>
      </c>
      <c r="K15" s="21"/>
      <c r="M15" s="87"/>
    </row>
    <row r="16" spans="1:250" ht="15.75" customHeight="1">
      <c r="A16" s="17"/>
      <c r="B16" s="78" t="s">
        <v>11</v>
      </c>
      <c r="C16" s="17"/>
      <c r="D16" s="94"/>
      <c r="E16" s="8"/>
      <c r="F16" s="21"/>
      <c r="G16" s="17"/>
      <c r="H16" s="20" t="s">
        <v>9</v>
      </c>
      <c r="J16" s="91" t="s">
        <v>15</v>
      </c>
      <c r="K16" s="21"/>
    </row>
    <row r="17" spans="1:250" ht="15.75" customHeight="1">
      <c r="A17" s="17"/>
      <c r="B17" s="78"/>
      <c r="C17" s="17"/>
      <c r="D17" s="94"/>
      <c r="E17" s="21"/>
      <c r="F17" s="21"/>
      <c r="G17" s="17"/>
      <c r="H17" s="20" t="s">
        <v>11</v>
      </c>
      <c r="I17" s="21"/>
      <c r="J17" s="92" t="s">
        <v>16</v>
      </c>
      <c r="K17" s="21"/>
    </row>
    <row r="18" spans="1:250" ht="15.75" customHeight="1">
      <c r="A18" s="17"/>
      <c r="B18" s="78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4"/>
      <c r="E22" s="94"/>
      <c r="F22" s="94"/>
      <c r="G22" s="95"/>
      <c r="H22" s="48"/>
      <c r="I22" s="47"/>
      <c r="J22" s="47"/>
      <c r="K22" s="74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4" t="s">
        <v>62</v>
      </c>
      <c r="E23" s="94" t="s">
        <v>63</v>
      </c>
      <c r="F23" s="94"/>
      <c r="G23" s="95">
        <v>1</v>
      </c>
      <c r="H23" s="48">
        <v>349</v>
      </c>
      <c r="I23" s="47"/>
      <c r="J23" s="47">
        <f>G23*H23</f>
        <v>349</v>
      </c>
      <c r="K23" s="74" t="s">
        <v>71</v>
      </c>
      <c r="L23" s="17">
        <v>333</v>
      </c>
      <c r="M23" s="82">
        <v>0.37</v>
      </c>
      <c r="N23" s="17">
        <f>L23*(1-M23)</f>
        <v>209.79</v>
      </c>
      <c r="O23" s="96">
        <v>0.4</v>
      </c>
      <c r="P23" s="93">
        <f>N23/(1-O23)</f>
        <v>349.65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4"/>
      <c r="E24" s="94" t="s">
        <v>64</v>
      </c>
      <c r="F24" s="94"/>
      <c r="G24" s="95"/>
      <c r="H24" s="48"/>
      <c r="I24" s="47"/>
      <c r="J24" s="47"/>
      <c r="K24" s="74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4"/>
      <c r="E25" s="94" t="s">
        <v>65</v>
      </c>
      <c r="F25" s="94"/>
      <c r="G25" s="95"/>
      <c r="H25" s="48"/>
      <c r="I25" s="47"/>
      <c r="J25" s="47"/>
      <c r="K25" s="74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4"/>
      <c r="E26" s="94" t="s">
        <v>66</v>
      </c>
      <c r="F26" s="94"/>
      <c r="G26" s="95"/>
      <c r="H26" s="48"/>
      <c r="I26" s="47"/>
      <c r="J26" s="47"/>
      <c r="K26" s="74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4"/>
      <c r="E27" s="94" t="s">
        <v>67</v>
      </c>
      <c r="F27" s="94"/>
      <c r="G27" s="95"/>
      <c r="H27" s="48"/>
      <c r="I27" s="47"/>
      <c r="J27" s="47"/>
      <c r="K27" s="74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4"/>
      <c r="E28" s="94" t="s">
        <v>68</v>
      </c>
      <c r="F28" s="94"/>
      <c r="G28" s="95"/>
      <c r="H28" s="48"/>
      <c r="I28" s="47"/>
      <c r="J28" s="47"/>
      <c r="K28" s="74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4"/>
      <c r="E29" s="94" t="s">
        <v>69</v>
      </c>
      <c r="F29" s="94"/>
      <c r="G29" s="95"/>
      <c r="H29" s="48"/>
      <c r="I29" s="47"/>
      <c r="J29" s="47"/>
      <c r="K29" s="74"/>
      <c r="M29" s="82"/>
      <c r="O29" s="96"/>
      <c r="P29" s="93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4"/>
      <c r="E30" s="94" t="s">
        <v>70</v>
      </c>
      <c r="F30" s="94"/>
      <c r="G30" s="95"/>
      <c r="H30" s="48"/>
      <c r="I30" s="47"/>
      <c r="J30" s="47"/>
      <c r="K30" s="74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4"/>
      <c r="E31" s="94"/>
      <c r="F31" s="94"/>
      <c r="G31" s="95"/>
      <c r="H31" s="48"/>
      <c r="I31" s="47"/>
      <c r="J31" s="47"/>
      <c r="K31" s="74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94" t="s">
        <v>72</v>
      </c>
      <c r="E32" s="94" t="s">
        <v>73</v>
      </c>
      <c r="F32" s="94"/>
      <c r="G32" s="95">
        <v>1</v>
      </c>
      <c r="H32" s="48">
        <v>299</v>
      </c>
      <c r="I32" s="47"/>
      <c r="J32" s="47">
        <f>G32*H32</f>
        <v>299</v>
      </c>
      <c r="K32" s="74" t="s">
        <v>71</v>
      </c>
      <c r="L32" s="17">
        <v>285</v>
      </c>
      <c r="M32" s="82">
        <v>0.37</v>
      </c>
      <c r="N32" s="17">
        <f>L32*(1-M32)</f>
        <v>179.55</v>
      </c>
      <c r="O32" s="96">
        <v>0.4</v>
      </c>
      <c r="P32" s="93">
        <f>N32/(1-O32)</f>
        <v>299.25000000000006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4"/>
      <c r="E33" s="94" t="s">
        <v>74</v>
      </c>
      <c r="F33" s="94"/>
      <c r="G33" s="95"/>
      <c r="H33" s="48"/>
      <c r="I33" s="47"/>
      <c r="J33" s="47"/>
      <c r="K33" s="74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4"/>
      <c r="E34" s="94" t="s">
        <v>75</v>
      </c>
      <c r="F34" s="94"/>
      <c r="G34" s="95"/>
      <c r="H34" s="48"/>
      <c r="I34" s="47"/>
      <c r="J34" s="47"/>
      <c r="K34" s="74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4"/>
      <c r="E35" s="94"/>
      <c r="F35" s="94"/>
      <c r="G35" s="95"/>
      <c r="H35" s="48"/>
      <c r="I35" s="47"/>
      <c r="J35" s="47"/>
      <c r="K35" s="74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>
        <v>3</v>
      </c>
      <c r="C36" s="11"/>
      <c r="D36" s="94" t="s">
        <v>76</v>
      </c>
      <c r="E36" s="94" t="s">
        <v>73</v>
      </c>
      <c r="F36" s="94"/>
      <c r="G36" s="95">
        <v>1</v>
      </c>
      <c r="H36" s="48">
        <v>299</v>
      </c>
      <c r="I36" s="47"/>
      <c r="J36" s="47">
        <f>G36*H36</f>
        <v>299</v>
      </c>
      <c r="K36" s="74" t="s">
        <v>71</v>
      </c>
      <c r="L36" s="17">
        <v>285</v>
      </c>
      <c r="M36" s="82">
        <v>0.37</v>
      </c>
      <c r="N36" s="17">
        <f>L36*(1-M36)</f>
        <v>179.55</v>
      </c>
      <c r="O36" s="96">
        <v>0.4</v>
      </c>
      <c r="P36" s="93">
        <f>N36/(1-O36)</f>
        <v>299.25000000000006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E37" s="94" t="s">
        <v>77</v>
      </c>
      <c r="F37" s="94"/>
      <c r="G37" s="95"/>
      <c r="H37" s="48"/>
      <c r="I37" s="47"/>
      <c r="J37" s="47"/>
      <c r="K37" s="74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4"/>
      <c r="E38" s="94" t="s">
        <v>78</v>
      </c>
      <c r="F38" s="94"/>
      <c r="G38" s="95"/>
      <c r="H38" s="48"/>
      <c r="I38" s="47"/>
      <c r="J38" s="47"/>
      <c r="K38" s="74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4"/>
      <c r="E39" s="94"/>
      <c r="F39" s="94"/>
      <c r="G39" s="95"/>
      <c r="H39" s="48"/>
      <c r="I39" s="47"/>
      <c r="J39" s="47"/>
      <c r="K39" s="74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4"/>
      <c r="E40" s="94"/>
      <c r="F40" s="94"/>
      <c r="G40" s="95"/>
      <c r="H40" s="48"/>
      <c r="I40" s="47"/>
      <c r="J40" s="47"/>
      <c r="K40" s="74"/>
      <c r="M40" s="82"/>
      <c r="O40" s="96"/>
      <c r="P40" s="93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4"/>
      <c r="E41" s="94"/>
      <c r="F41" s="94"/>
      <c r="G41" s="95"/>
      <c r="H41" s="48"/>
      <c r="I41" s="47"/>
      <c r="J41" s="47"/>
      <c r="K41" s="74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ht="15.75" customHeight="1" thickBot="1">
      <c r="A42" s="17"/>
      <c r="B42" s="57"/>
      <c r="C42" s="58"/>
      <c r="D42" s="59"/>
      <c r="E42" s="60"/>
      <c r="F42" s="61"/>
      <c r="G42" s="61"/>
      <c r="H42" s="62"/>
      <c r="I42" s="63"/>
      <c r="J42" s="63"/>
      <c r="K42" s="75"/>
    </row>
    <row r="43" spans="1:250" ht="15.75" customHeight="1">
      <c r="A43" s="17"/>
      <c r="B43" s="11"/>
      <c r="C43" s="11"/>
      <c r="D43" s="12"/>
      <c r="E43" s="21"/>
      <c r="F43" s="11"/>
      <c r="G43" s="30" t="s">
        <v>4</v>
      </c>
      <c r="H43" s="48" t="s">
        <v>3</v>
      </c>
      <c r="I43" s="47"/>
      <c r="J43" s="47">
        <f>SUM(J22:J42)</f>
        <v>947</v>
      </c>
      <c r="K43" s="56"/>
    </row>
    <row r="44" spans="1:250" ht="15.75" customHeight="1">
      <c r="A44" s="17"/>
      <c r="B44" s="11"/>
      <c r="C44" s="11"/>
      <c r="D44" s="12"/>
      <c r="E44" s="41"/>
      <c r="F44" s="39"/>
      <c r="G44" s="40" t="s">
        <v>31</v>
      </c>
      <c r="H44" s="49" t="s">
        <v>3</v>
      </c>
      <c r="I44" s="50"/>
      <c r="J44" s="50">
        <v>0</v>
      </c>
      <c r="K44" s="54"/>
    </row>
    <row r="45" spans="1:250" ht="15.75" customHeight="1">
      <c r="A45" s="17"/>
      <c r="B45" s="11"/>
      <c r="C45" s="11"/>
      <c r="D45" s="12"/>
      <c r="E45" s="42"/>
      <c r="F45" s="39"/>
      <c r="G45" s="101" t="s">
        <v>82</v>
      </c>
      <c r="H45" s="100">
        <v>-0.05</v>
      </c>
      <c r="I45" s="50"/>
      <c r="J45" s="50">
        <f>J43*H45</f>
        <v>-47.35</v>
      </c>
      <c r="K45" s="54"/>
    </row>
    <row r="46" spans="1:250" ht="15.75" customHeight="1">
      <c r="A46" s="17"/>
      <c r="B46" s="11"/>
      <c r="C46" s="11"/>
      <c r="D46" s="12"/>
      <c r="E46" s="42"/>
      <c r="F46" s="43"/>
      <c r="G46" s="102" t="s">
        <v>35</v>
      </c>
      <c r="H46" s="51" t="s">
        <v>3</v>
      </c>
      <c r="I46" s="52"/>
      <c r="J46" s="52">
        <v>0</v>
      </c>
      <c r="K46" s="55"/>
    </row>
    <row r="47" spans="1:250" ht="15.75" customHeight="1" thickBot="1">
      <c r="A47" s="17"/>
      <c r="B47" s="58"/>
      <c r="C47" s="58"/>
      <c r="D47" s="57"/>
      <c r="E47" s="66"/>
      <c r="F47" s="67"/>
      <c r="G47" s="103" t="s">
        <v>32</v>
      </c>
      <c r="H47" s="68" t="s">
        <v>3</v>
      </c>
      <c r="I47" s="69"/>
      <c r="J47" s="69">
        <v>35</v>
      </c>
      <c r="K47" s="70"/>
    </row>
    <row r="48" spans="1:250" ht="15.75" customHeight="1">
      <c r="A48" s="17"/>
      <c r="B48" s="11"/>
      <c r="C48" s="11"/>
      <c r="D48" s="12"/>
      <c r="E48" s="21"/>
      <c r="F48" s="11"/>
      <c r="G48" s="29" t="s">
        <v>33</v>
      </c>
      <c r="H48" s="48" t="s">
        <v>3</v>
      </c>
      <c r="I48" s="47"/>
      <c r="J48" s="47">
        <f>SUM(J43:J47)</f>
        <v>934.65</v>
      </c>
      <c r="K48" s="56"/>
    </row>
    <row r="49" spans="1:250" ht="15.75" customHeight="1" thickBot="1">
      <c r="A49" s="17"/>
      <c r="B49" s="58"/>
      <c r="C49" s="58"/>
      <c r="D49" s="57"/>
      <c r="E49" s="60"/>
      <c r="F49" s="58"/>
      <c r="G49" s="64" t="s">
        <v>34</v>
      </c>
      <c r="H49" s="62" t="s">
        <v>3</v>
      </c>
      <c r="I49" s="63"/>
      <c r="J49" s="63">
        <f>0.196*J48</f>
        <v>183.19140000000002</v>
      </c>
      <c r="K49" s="65"/>
    </row>
    <row r="50" spans="1:250" ht="15.75" customHeight="1">
      <c r="A50" s="17"/>
      <c r="B50" s="11"/>
      <c r="C50" s="11"/>
      <c r="D50" s="12"/>
      <c r="E50" s="17"/>
      <c r="F50" s="11"/>
      <c r="G50" s="53" t="s">
        <v>4</v>
      </c>
      <c r="H50" s="48" t="s">
        <v>3</v>
      </c>
      <c r="I50" s="47"/>
      <c r="J50" s="48">
        <f>SUM(J48:J49)</f>
        <v>1117.8414</v>
      </c>
      <c r="K50" s="56"/>
    </row>
    <row r="51" spans="1:250" ht="15.75" customHeight="1">
      <c r="A51" s="17"/>
      <c r="B51" s="11"/>
      <c r="C51" s="11"/>
      <c r="D51" s="12"/>
      <c r="E51" s="17"/>
      <c r="F51" s="11"/>
      <c r="G51" s="53"/>
      <c r="H51" s="48"/>
      <c r="I51" s="47"/>
      <c r="J51" s="48"/>
      <c r="K51" s="56"/>
    </row>
    <row r="52" spans="1:250" s="17" customFormat="1" ht="15.75" customHeight="1">
      <c r="B52" s="26" t="s">
        <v>51</v>
      </c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 t="s">
        <v>36</v>
      </c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1"/>
      <c r="C56" s="11"/>
      <c r="D56" s="18"/>
      <c r="E56" s="11"/>
      <c r="F56" s="11"/>
      <c r="G56" s="13"/>
      <c r="H56" s="19"/>
      <c r="I56" s="11"/>
      <c r="J56" s="15"/>
      <c r="K56" s="16"/>
      <c r="L56" s="2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C57" s="11"/>
      <c r="D57" s="71" t="s">
        <v>37</v>
      </c>
      <c r="E57" s="11"/>
      <c r="F57" s="11"/>
      <c r="G57" s="13"/>
      <c r="H57" s="14"/>
      <c r="I57" s="11"/>
      <c r="J57" s="73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53" t="s">
        <v>38</v>
      </c>
      <c r="E58" s="18" t="s">
        <v>79</v>
      </c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45</v>
      </c>
      <c r="E59" s="85" t="s">
        <v>49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46</v>
      </c>
      <c r="E60" s="17" t="s">
        <v>39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50</v>
      </c>
      <c r="E61" s="22" t="s">
        <v>40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47</v>
      </c>
      <c r="E62" s="17" t="s">
        <v>41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53" t="s">
        <v>48</v>
      </c>
      <c r="E63" s="11" t="s">
        <v>42</v>
      </c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43</v>
      </c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8"/>
      <c r="C68" s="8"/>
      <c r="D68" s="11"/>
      <c r="E68" s="11"/>
      <c r="F68" s="11"/>
      <c r="G68" s="23"/>
      <c r="H68" s="11"/>
      <c r="I68" s="11"/>
      <c r="J68" s="23"/>
      <c r="K68" s="24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14</v>
      </c>
      <c r="C69" s="11"/>
      <c r="D69" s="11"/>
      <c r="E69" s="11"/>
      <c r="F69" s="11"/>
      <c r="G69" s="23"/>
      <c r="H69" s="11"/>
      <c r="I69" s="11"/>
      <c r="J69" s="23"/>
      <c r="K69" s="23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44</v>
      </c>
      <c r="C70" s="8"/>
      <c r="D70" s="11"/>
      <c r="E70" s="11"/>
      <c r="F70" s="11"/>
      <c r="G70" s="23"/>
      <c r="H70" s="11"/>
      <c r="I70" s="11"/>
      <c r="J70" s="23"/>
      <c r="K70" s="23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5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pnet.picon@orange.fr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2012-11-05T09:37:28Z</dcterms:modified>
</cp:coreProperties>
</file>