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5" i="1" s="1"/>
  <c r="J39" i="1" s="1"/>
  <c r="J40" i="1" l="1"/>
  <c r="J41" i="1" s="1"/>
</calcChain>
</file>

<file path=xl/sharedStrings.xml><?xml version="1.0" encoding="utf-8"?>
<sst xmlns="http://schemas.openxmlformats.org/spreadsheetml/2006/main" count="84" uniqueCount="70">
  <si>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</si>
  <si>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</si>
  <si>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</si>
  <si>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</si>
  <si>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</si>
  <si>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</si>
  <si>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</si>
  <si>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</si>
  <si>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</si>
  <si>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</si>
  <si>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</si>
  <si>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</si>
  <si>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</si>
  <si>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</si>
  <si>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</si>
  <si>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</si>
  <si>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</si>
  <si>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</si>
  <si>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</si>
  <si>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</si>
  <si>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</si>
  <si>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</si>
  <si>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</si>
  <si>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</si>
  <si>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</si>
  <si>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</si>
  <si>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</si>
  <si>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</si>
  <si>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</si>
  <si>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</si>
  <si>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</si>
  <si>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</si>
  <si>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</si>
  <si>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</si>
  <si>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</si>
  <si>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</si>
  <si>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</si>
  <si>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</si>
  <si>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</si>
  <si>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</si>
  <si>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</si>
  <si>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</si>
  <si>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</si>
  <si>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</si>
  <si>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</si>
  <si>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</si>
  <si>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</si>
  <si>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</si>
  <si>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</si>
  <si>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</si>
  <si>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</si>
  <si>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</si>
  <si>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</si>
  <si>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</si>
  <si>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A2012RH410</t>
  </si>
  <si>
    <t>JUHEL Didier&lt;didier.juhel@cea.fr&gt;</t>
  </si>
  <si>
    <t>JUHEL Didier</t>
  </si>
  <si>
    <t>CEA</t>
  </si>
  <si>
    <t>MAG5712-1JA10-1BB1</t>
  </si>
  <si>
    <t>Débitmètre électromgnétique Magflux</t>
  </si>
  <si>
    <t>DN100 PN16 brides acier</t>
  </si>
  <si>
    <t>Revêtement : caoutchouc dur VHE/102</t>
  </si>
  <si>
    <t>Electrodes : Inox 1.4571</t>
  </si>
  <si>
    <t>Version compacte</t>
  </si>
  <si>
    <t>Alimentation : 230Vac</t>
  </si>
  <si>
    <t>Sorties : 4-20mA et impulsions ou alarme ou état</t>
  </si>
  <si>
    <t>Avec calibration 6 points</t>
  </si>
  <si>
    <t xml:space="preserve">3 à 4 </t>
  </si>
  <si>
    <t>Avec afficheur intégré</t>
  </si>
  <si>
    <t>Livré en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</si>
</sst>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E50" sqref="E5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41213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58</v>
      </c>
      <c r="E23" s="96" t="s">
        <v>59</v>
      </c>
      <c r="F23" s="96"/>
      <c r="G23" s="97">
        <v>1</v>
      </c>
      <c r="H23" s="48">
        <v>1285</v>
      </c>
      <c r="I23" s="47"/>
      <c r="J23" s="47">
        <f>G23*H23</f>
        <v>1285</v>
      </c>
      <c r="K23" s="76" t="s">
        <v>67</v>
      </c>
      <c r="L23" s="17">
        <f>913+705+99+75</f>
        <v>1792</v>
      </c>
      <c r="M23" s="84">
        <v>0.56999999999999995</v>
      </c>
      <c r="N23" s="17">
        <f>L23*(1-M23)</f>
        <v>770.56000000000006</v>
      </c>
      <c r="O23" s="98">
        <v>0.4</v>
      </c>
      <c r="P23" s="95">
        <f>N23/(1-O23)</f>
        <v>1284.2666666666669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60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61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62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64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65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66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1285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31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35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32</v>
      </c>
      <c r="H38" s="70" t="s">
        <v>3</v>
      </c>
      <c r="I38" s="71"/>
      <c r="J38" s="71">
        <v>35</v>
      </c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33</v>
      </c>
      <c r="H39" s="48" t="s">
        <v>3</v>
      </c>
      <c r="I39" s="47"/>
      <c r="J39" s="47">
        <f>SUM(J35:J38)</f>
        <v>1320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34</v>
      </c>
      <c r="H40" s="63" t="s">
        <v>3</v>
      </c>
      <c r="I40" s="64"/>
      <c r="J40" s="64">
        <f>0.196*J39</f>
        <v>258.72000000000003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1578.72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51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36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37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38</v>
      </c>
      <c r="E49" s="18" t="s">
        <v>69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45</v>
      </c>
      <c r="E50" s="87" t="s">
        <v>49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46</v>
      </c>
      <c r="E51" s="17" t="s">
        <v>39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50</v>
      </c>
      <c r="E52" s="22" t="s">
        <v>40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47</v>
      </c>
      <c r="E53" s="17" t="s">
        <v>41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48</v>
      </c>
      <c r="E54" s="11" t="s">
        <v>42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43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14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44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2012-10-31T16:36:24Z</dcterms:modified>
</cp:coreProperties>
</file>