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QUOTE!$A$1:$K$61</definedName>
  </definedNames>
  <calcPr calcId="145621"/>
</workbook>
</file>

<file path=xl/calcChain.xml><?xml version="1.0" encoding="utf-8"?>
<calcChain xmlns="http://schemas.openxmlformats.org/spreadsheetml/2006/main">
  <c r="P23" i="1" l="1"/>
  <c r="J23" i="1" l="1"/>
  <c r="J35" i="1" s="1"/>
  <c r="J39" i="1" s="1"/>
  <c r="J40" i="1" l="1"/>
  <c r="J41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<sst xmlns="http://schemas.openxmlformats.org/spreadsheetml/2006/main" count="88" uniqueCount="74">
  <si>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</si>
  <si>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</si>
  <si>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</si>
  <si>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</si>
  <si>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</si>
  <si>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</si>
  <si>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</si>
  <si>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</si>
  <si>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</si>
  <si>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</si>
  <si>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</si>
  <si>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</si>
  <si>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</si>
  <si>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</si>
  <si>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</si>
  <si>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</si>
  <si>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</si>
  <si>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</si>
  <si>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</si>
  <si>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</si>
  <si>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</si>
  <si>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</si>
  <si>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</si>
  <si>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</si>
  <si>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</si>
  <si>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</si>
  <si>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</si>
  <si>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</si>
  <si>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</si>
  <si>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</si>
  <si>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</si>
  <si>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</si>
  <si>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</si>
  <si>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</si>
  <si>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</si>
  <si>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</si>
  <si>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</si>
  <si>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</si>
  <si>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</si>
  <si>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</si>
  <si>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</si>
  <si>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</si>
  <si>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</si>
  <si>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</si>
  <si>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</si>
  <si>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</si>
  <si>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</si>
  <si>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</si>
  <si>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</si>
  <si>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</si>
  <si>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</si>
  <si>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</si>
  <si>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</si>
  <si>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</si>
  <si>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Resogaz</t>
  </si>
  <si>
    <t>21 A route de la Wantzenau</t>
  </si>
  <si>
    <t>67800 Hoenheim - FRANCE</t>
  </si>
  <si>
    <t>Tél : +33 (0) 3 88 31 13 31</t>
  </si>
  <si>
    <t>fax : +33 (0) 3 88 33 31 40</t>
  </si>
  <si>
    <t>Mr Baddadich</t>
  </si>
  <si>
    <t>baddadich@resogaz.fr</t>
  </si>
  <si>
    <t>A2012RH404</t>
  </si>
  <si>
    <t>Offer mecon 2012-3298</t>
  </si>
  <si>
    <t>7ME5850-5EC04-0BA1/Y01/Y04</t>
  </si>
  <si>
    <t>Débitmètre à flotteur type Minix</t>
  </si>
  <si>
    <t>Modèel MA302 B80</t>
  </si>
  <si>
    <t>Flotteur : Inox 1.4571</t>
  </si>
  <si>
    <t>Avec vanne de réglage position Haute</t>
  </si>
  <si>
    <t>Pression: 4,2Bar relatif; Temp: 20°C</t>
  </si>
  <si>
    <t>Gamme de débit: 10 à 100 l/min</t>
  </si>
  <si>
    <t>Version silicon free</t>
  </si>
  <si>
    <t>Livré Hoenheim</t>
  </si>
  <si>
    <t>2 - 3</t>
  </si>
  <si>
    <t>Média: Oxygène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</si>
</sst>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b/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3" fillId="0" borderId="0" xfId="1" applyFont="1" applyAlignment="1" applyProtection="1"/>
    <xf numFmtId="0" fontId="17" fillId="0" borderId="0" xfId="1" applyFont="1" applyAlignment="1" applyProtection="1"/>
    <xf numFmtId="14" fontId="9" fillId="0" borderId="0" xfId="0" applyNumberFormat="1" applyFont="1" applyAlignment="1">
      <alignment vertic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resogaz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baddadich@resogaz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8"/>
  <sheetViews>
    <sheetView tabSelected="1" zoomScaleNormal="100" workbookViewId="0">
      <selection activeCell="E28" sqref="E28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89" t="s">
        <v>54</v>
      </c>
      <c r="E8" s="8"/>
      <c r="F8" s="21"/>
      <c r="G8" s="21"/>
      <c r="H8" s="30" t="s">
        <v>1</v>
      </c>
      <c r="I8" s="17"/>
      <c r="J8" s="74">
        <v>41208</v>
      </c>
      <c r="K8" s="21"/>
      <c r="M8" s="89"/>
    </row>
    <row r="9" spans="1:250" ht="15.75" customHeight="1">
      <c r="A9" s="17"/>
      <c r="B9" s="21"/>
      <c r="C9" s="21"/>
      <c r="D9" s="89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89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89" t="s">
        <v>57</v>
      </c>
      <c r="E11" s="8"/>
      <c r="F11" s="21"/>
      <c r="G11" s="21"/>
      <c r="H11" s="20" t="s">
        <v>26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89" t="s">
        <v>58</v>
      </c>
      <c r="E12" s="8"/>
      <c r="F12" s="21"/>
      <c r="G12" s="17"/>
      <c r="H12" s="20" t="s">
        <v>27</v>
      </c>
      <c r="I12" s="20"/>
      <c r="J12" s="31" t="s">
        <v>61</v>
      </c>
      <c r="K12" s="21"/>
      <c r="M12" s="89"/>
    </row>
    <row r="13" spans="1:250" ht="15.75" customHeight="1">
      <c r="A13" s="17"/>
      <c r="B13" s="78" t="s">
        <v>8</v>
      </c>
      <c r="C13" s="21"/>
      <c r="D13" s="102" t="s">
        <v>59</v>
      </c>
      <c r="E13" s="8"/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89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103" t="s">
        <v>60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  <c r="L16" s="17" t="s">
        <v>62</v>
      </c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  <c r="L17" s="104">
        <v>41208</v>
      </c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63</v>
      </c>
      <c r="E23" s="96" t="s">
        <v>64</v>
      </c>
      <c r="F23" s="96"/>
      <c r="G23" s="97">
        <v>1</v>
      </c>
      <c r="H23" s="48">
        <v>391</v>
      </c>
      <c r="I23" s="47"/>
      <c r="J23" s="47">
        <f>G23*H23</f>
        <v>391</v>
      </c>
      <c r="K23" s="76" t="s">
        <v>72</v>
      </c>
      <c r="M23" s="84">
        <v>0.56999999999999995</v>
      </c>
      <c r="N23" s="17">
        <v>215</v>
      </c>
      <c r="O23" s="98">
        <v>0.45</v>
      </c>
      <c r="P23" s="95">
        <f>N23/(1-O23)</f>
        <v>390.90909090909088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65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66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67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73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68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69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70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/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/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1:250" s="17" customFormat="1" ht="15.75" customHeight="1">
      <c r="B33" s="12"/>
      <c r="C33" s="11"/>
      <c r="D33" s="96"/>
      <c r="E33" s="96"/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1:250" ht="15.75" customHeight="1" thickBot="1">
      <c r="A34" s="17"/>
      <c r="B34" s="58"/>
      <c r="C34" s="59"/>
      <c r="D34" s="60"/>
      <c r="E34" s="61"/>
      <c r="F34" s="62"/>
      <c r="G34" s="62"/>
      <c r="H34" s="63"/>
      <c r="I34" s="64"/>
      <c r="J34" s="64"/>
      <c r="K34" s="77"/>
    </row>
    <row r="35" spans="1:250" ht="15.75" customHeight="1">
      <c r="A35" s="17"/>
      <c r="B35" s="11"/>
      <c r="C35" s="11"/>
      <c r="D35" s="12"/>
      <c r="E35" s="21"/>
      <c r="F35" s="11"/>
      <c r="G35" s="30" t="s">
        <v>4</v>
      </c>
      <c r="H35" s="48" t="s">
        <v>3</v>
      </c>
      <c r="I35" s="47"/>
      <c r="J35" s="47">
        <f>SUM(J22:J34)</f>
        <v>391</v>
      </c>
      <c r="K35" s="57"/>
    </row>
    <row r="36" spans="1:250" ht="15.75" customHeight="1">
      <c r="A36" s="17"/>
      <c r="B36" s="11"/>
      <c r="C36" s="11"/>
      <c r="D36" s="12"/>
      <c r="E36" s="41"/>
      <c r="F36" s="39"/>
      <c r="G36" s="40" t="s">
        <v>31</v>
      </c>
      <c r="H36" s="49" t="s">
        <v>3</v>
      </c>
      <c r="I36" s="50"/>
      <c r="J36" s="50">
        <v>0</v>
      </c>
      <c r="K36" s="55"/>
    </row>
    <row r="37" spans="1:250" ht="15.75" customHeight="1">
      <c r="A37" s="17"/>
      <c r="B37" s="11"/>
      <c r="C37" s="11"/>
      <c r="D37" s="12"/>
      <c r="E37" s="42"/>
      <c r="F37" s="43"/>
      <c r="G37" s="54" t="s">
        <v>35</v>
      </c>
      <c r="H37" s="51" t="s">
        <v>3</v>
      </c>
      <c r="I37" s="52"/>
      <c r="J37" s="52">
        <v>0</v>
      </c>
      <c r="K37" s="56"/>
    </row>
    <row r="38" spans="1:250" ht="15.75" customHeight="1" thickBot="1">
      <c r="A38" s="17"/>
      <c r="B38" s="59"/>
      <c r="C38" s="59"/>
      <c r="D38" s="58"/>
      <c r="E38" s="67"/>
      <c r="F38" s="68"/>
      <c r="G38" s="69" t="s">
        <v>32</v>
      </c>
      <c r="H38" s="70" t="s">
        <v>3</v>
      </c>
      <c r="I38" s="71"/>
      <c r="J38" s="71">
        <v>25</v>
      </c>
      <c r="K38" s="72"/>
    </row>
    <row r="39" spans="1:250" ht="15.75" customHeight="1">
      <c r="A39" s="17"/>
      <c r="B39" s="11"/>
      <c r="C39" s="11"/>
      <c r="D39" s="12"/>
      <c r="E39" s="21"/>
      <c r="F39" s="11"/>
      <c r="G39" s="29" t="s">
        <v>33</v>
      </c>
      <c r="H39" s="48" t="s">
        <v>3</v>
      </c>
      <c r="I39" s="47"/>
      <c r="J39" s="47">
        <f>SUM(J35:J38)</f>
        <v>416</v>
      </c>
      <c r="K39" s="57"/>
    </row>
    <row r="40" spans="1:250" ht="15.75" customHeight="1" thickBot="1">
      <c r="A40" s="17"/>
      <c r="B40" s="59"/>
      <c r="C40" s="59"/>
      <c r="D40" s="58"/>
      <c r="E40" s="61"/>
      <c r="F40" s="59"/>
      <c r="G40" s="65" t="s">
        <v>34</v>
      </c>
      <c r="H40" s="63" t="s">
        <v>3</v>
      </c>
      <c r="I40" s="64"/>
      <c r="J40" s="64">
        <f>0.196*J39</f>
        <v>81.536000000000001</v>
      </c>
      <c r="K40" s="66"/>
    </row>
    <row r="41" spans="1:250" ht="15.75" customHeight="1">
      <c r="A41" s="17"/>
      <c r="B41" s="11"/>
      <c r="C41" s="11"/>
      <c r="D41" s="12"/>
      <c r="E41" s="17"/>
      <c r="F41" s="11"/>
      <c r="G41" s="53" t="s">
        <v>4</v>
      </c>
      <c r="H41" s="48" t="s">
        <v>3</v>
      </c>
      <c r="I41" s="47"/>
      <c r="J41" s="48">
        <f>SUM(J39:J40)</f>
        <v>497.536</v>
      </c>
      <c r="K41" s="57"/>
    </row>
    <row r="42" spans="1:250" ht="15.75" customHeight="1">
      <c r="A42" s="17"/>
      <c r="B42" s="11"/>
      <c r="C42" s="11"/>
      <c r="D42" s="12"/>
      <c r="E42" s="17"/>
      <c r="F42" s="11"/>
      <c r="G42" s="53"/>
      <c r="H42" s="48"/>
      <c r="I42" s="47"/>
      <c r="J42" s="48"/>
      <c r="K42" s="57"/>
    </row>
    <row r="43" spans="1:250" s="17" customFormat="1" ht="15.75" customHeight="1">
      <c r="B43" s="26" t="s">
        <v>51</v>
      </c>
      <c r="C43" s="11"/>
      <c r="D43" s="12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 t="s">
        <v>36</v>
      </c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8"/>
      <c r="E45" s="11"/>
      <c r="F45" s="11"/>
      <c r="G45" s="13"/>
      <c r="H45" s="14"/>
      <c r="I45" s="11"/>
      <c r="J45" s="15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8"/>
      <c r="E46" s="11"/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18"/>
      <c r="E47" s="11"/>
      <c r="F47" s="11"/>
      <c r="G47" s="13"/>
      <c r="H47" s="19"/>
      <c r="I47" s="11"/>
      <c r="J47" s="15"/>
      <c r="K47" s="16"/>
      <c r="L47" s="2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C48" s="11"/>
      <c r="D48" s="73" t="s">
        <v>37</v>
      </c>
      <c r="E48" s="11"/>
      <c r="F48" s="11"/>
      <c r="G48" s="13"/>
      <c r="H48" s="14"/>
      <c r="I48" s="11"/>
      <c r="J48" s="7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53" t="s">
        <v>38</v>
      </c>
      <c r="E49" s="18" t="s">
        <v>71</v>
      </c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45</v>
      </c>
      <c r="E50" s="87" t="s">
        <v>49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46</v>
      </c>
      <c r="E51" s="17" t="s">
        <v>39</v>
      </c>
      <c r="K51" s="21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D52" s="25" t="s">
        <v>50</v>
      </c>
      <c r="E52" s="22" t="s">
        <v>40</v>
      </c>
      <c r="K52" s="21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D53" s="25" t="s">
        <v>47</v>
      </c>
      <c r="E53" s="17" t="s">
        <v>41</v>
      </c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53" t="s">
        <v>48</v>
      </c>
      <c r="E54" s="11" t="s">
        <v>42</v>
      </c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 t="s">
        <v>43</v>
      </c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/>
      <c r="C57" s="11"/>
      <c r="D57" s="12"/>
      <c r="E57" s="11"/>
      <c r="F57" s="11"/>
      <c r="G57" s="13"/>
      <c r="H57" s="14"/>
      <c r="I57" s="11"/>
      <c r="J57" s="15"/>
      <c r="K57" s="16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8"/>
      <c r="C59" s="8"/>
      <c r="D59" s="11"/>
      <c r="E59" s="11"/>
      <c r="F59" s="11"/>
      <c r="G59" s="23"/>
      <c r="H59" s="11"/>
      <c r="I59" s="11"/>
      <c r="J59" s="23"/>
      <c r="K59" s="24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s="17" customFormat="1" ht="15.75" customHeight="1">
      <c r="B60" s="11" t="s">
        <v>14</v>
      </c>
      <c r="C60" s="11"/>
      <c r="D60" s="11"/>
      <c r="E60" s="11"/>
      <c r="F60" s="11"/>
      <c r="G60" s="23"/>
      <c r="H60" s="11"/>
      <c r="I60" s="11"/>
      <c r="J60" s="23"/>
      <c r="K60" s="23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</row>
    <row r="61" spans="2:250" s="17" customFormat="1" ht="15.75" customHeight="1">
      <c r="B61" s="11" t="s">
        <v>44</v>
      </c>
      <c r="C61" s="8"/>
      <c r="D61" s="11"/>
      <c r="E61" s="11"/>
      <c r="F61" s="11"/>
      <c r="G61" s="23"/>
      <c r="H61" s="11"/>
      <c r="I61" s="11"/>
      <c r="J61" s="23"/>
      <c r="K61" s="23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</row>
    <row r="62" spans="2:250" ht="15.75" customHeight="1">
      <c r="B62" s="8"/>
      <c r="C62" s="8"/>
      <c r="D62" s="5"/>
      <c r="E62" s="6"/>
      <c r="F62" s="6"/>
      <c r="G62" s="7"/>
      <c r="H62" s="6"/>
      <c r="I62" s="6"/>
      <c r="J62" s="7"/>
      <c r="K62" s="7"/>
    </row>
    <row r="63" spans="2:25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3" r:id="rId3" display="mailto:info@resogaz.fr"/>
    <hyperlink ref="D15" r:id="rId4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2012-10-26T09:10:07Z</dcterms:modified>
</cp:coreProperties>
</file>