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5" i="1" l="1"/>
  <c r="M25" i="1"/>
  <c r="N23" i="1"/>
  <c r="P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<sst xmlns="http://schemas.openxmlformats.org/spreadsheetml/2006/main" count="86" uniqueCount="72">
  <si>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</si>
  <si>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</si>
  <si>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</si>
  <si>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</si>
  <si>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</si>
  <si>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</si>
  <si>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</si>
  <si>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</si>
  <si>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</si>
  <si>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</si>
  <si>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</si>
  <si>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</si>
  <si>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</si>
  <si>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</si>
  <si>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</si>
  <si>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</si>
  <si>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</si>
  <si>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</si>
  <si>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</si>
  <si>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</si>
  <si>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</si>
  <si>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Prix unit.</t>
  </si>
  <si>
    <t>Item</t>
  </si>
  <si>
    <t>Description</t>
  </si>
  <si>
    <t>(semaines)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</si>
  <si>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</si>
  <si>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</si>
  <si>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</si>
  <si>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</si>
  <si>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</si>
  <si>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</si>
  <si>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</si>
  <si>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</si>
  <si>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</si>
  <si>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</si>
  <si>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</si>
  <si>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</si>
  <si>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</si>
  <si>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</si>
  <si>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</si>
  <si>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</si>
  <si>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 xml:space="preserve">REMARQUES:  </t>
  </si>
  <si>
    <t>C40A2G0AS04000</t>
  </si>
  <si>
    <t>Digital Indicating Controller</t>
  </si>
  <si>
    <t>Position Proportionnal Output</t>
  </si>
  <si>
    <t>Power supply : 90-264Vac</t>
  </si>
  <si>
    <t>With 4 remote switches input</t>
  </si>
  <si>
    <t>With 1 auxiliary output</t>
  </si>
  <si>
    <t>OFFRE/OFFER</t>
  </si>
  <si>
    <t>Votre reference No. (your reference) :</t>
  </si>
  <si>
    <t>Notre offre No. (our reference) :</t>
  </si>
  <si>
    <t>Qté/QTY</t>
  </si>
  <si>
    <t>Délais/ Lead Time</t>
  </si>
  <si>
    <t>5</t>
  </si>
  <si>
    <t>Modèle/Model</t>
  </si>
  <si>
    <t>FCA Melsele belgium</t>
  </si>
  <si>
    <t>30 jours net/30 Days from invoice date</t>
  </si>
  <si>
    <t>Non autorisée / Not allowed</t>
  </si>
  <si>
    <t>Expédition partielle (Partial shipment):</t>
  </si>
  <si>
    <t>Validité (Validity):</t>
  </si>
  <si>
    <t>Annulation (Cancellation):</t>
  </si>
  <si>
    <t>Not allowed after acknowledgement</t>
  </si>
  <si>
    <t>Conditions de paiement (Payment term):</t>
  </si>
  <si>
    <t>A2012RH393</t>
  </si>
  <si>
    <t>JEMKO AB                 </t>
  </si>
  <si>
    <t xml:space="preserve">Grödingevägen 49B                               </t>
  </si>
  <si>
    <t>147 31 TUMBA                        </t>
  </si>
  <si>
    <t>Tel.        08-97 80 35               </t>
  </si>
  <si>
    <t>Mobil      0737 06 2911</t>
  </si>
  <si>
    <t xml:space="preserve"> Jerry Hultman</t>
  </si>
  <si>
    <t>jerry.hultman@jemko.se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</si>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</sst>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H25" sqref="H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7.2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48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26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41198</v>
      </c>
      <c r="K8" s="21"/>
      <c r="M8" s="89"/>
    </row>
    <row r="9" spans="1:250" ht="15.75" customHeight="1">
      <c r="A9" s="17"/>
      <c r="B9" s="21"/>
      <c r="C9" s="21"/>
      <c r="D9" s="96" t="s">
        <v>65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71</v>
      </c>
      <c r="E11" s="8"/>
      <c r="F11" s="21"/>
      <c r="G11" s="21"/>
      <c r="H11" s="20" t="s">
        <v>49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50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67</v>
      </c>
      <c r="E13" s="8"/>
      <c r="F13" s="21"/>
      <c r="G13" s="17"/>
      <c r="H13" s="20" t="s">
        <v>25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22</v>
      </c>
      <c r="C19" s="34"/>
      <c r="D19" s="35" t="s">
        <v>54</v>
      </c>
      <c r="E19" s="42" t="s">
        <v>23</v>
      </c>
      <c r="F19" s="34"/>
      <c r="G19" s="34" t="s">
        <v>51</v>
      </c>
      <c r="H19" s="44" t="s">
        <v>21</v>
      </c>
      <c r="I19" s="45"/>
      <c r="J19" s="45" t="s">
        <v>4</v>
      </c>
      <c r="K19" s="12" t="s">
        <v>52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24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42</v>
      </c>
      <c r="E23" s="96" t="s">
        <v>43</v>
      </c>
      <c r="F23" s="96"/>
      <c r="G23" s="97">
        <v>1</v>
      </c>
      <c r="H23" s="48">
        <v>1070</v>
      </c>
      <c r="I23" s="47"/>
      <c r="J23" s="47">
        <f>G23*H23</f>
        <v>1070</v>
      </c>
      <c r="K23" s="76" t="s">
        <v>53</v>
      </c>
      <c r="L23" s="17">
        <v>486.82</v>
      </c>
      <c r="M23" s="84">
        <v>0.3</v>
      </c>
      <c r="N23" s="17">
        <f>L23/(1-M23)</f>
        <v>695.45714285714291</v>
      </c>
      <c r="O23" s="98">
        <v>0.35</v>
      </c>
      <c r="P23" s="95">
        <f>N23/(1-O23)</f>
        <v>1069.934065934066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44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45</v>
      </c>
      <c r="F25" s="96"/>
      <c r="G25" s="97"/>
      <c r="H25" s="48"/>
      <c r="I25" s="47"/>
      <c r="J25" s="47"/>
      <c r="K25" s="76"/>
      <c r="L25" s="17">
        <v>452.35</v>
      </c>
      <c r="M25" s="17">
        <f>1.1*L25</f>
        <v>497.58500000000009</v>
      </c>
      <c r="N25" s="84">
        <v>0.5</v>
      </c>
      <c r="O25" s="17">
        <f>M25/(1-N25)</f>
        <v>995.17000000000019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46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47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1070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27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31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28</v>
      </c>
      <c r="H33" s="70" t="s">
        <v>3</v>
      </c>
      <c r="I33" s="71"/>
      <c r="J33" s="71"/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29</v>
      </c>
      <c r="H34" s="48" t="s">
        <v>3</v>
      </c>
      <c r="I34" s="47"/>
      <c r="J34" s="47">
        <f>SUM(J30:J33)</f>
        <v>1070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30</v>
      </c>
      <c r="H35" s="63" t="s">
        <v>3</v>
      </c>
      <c r="I35" s="64"/>
      <c r="J35" s="64">
        <f>0.196*J34</f>
        <v>209.72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1279.72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41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33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34</v>
      </c>
      <c r="E44" s="18" t="s">
        <v>55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62</v>
      </c>
      <c r="E45" s="87" t="s">
        <v>56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40</v>
      </c>
      <c r="E46" s="17" t="s">
        <v>35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58</v>
      </c>
      <c r="E47" s="22" t="s">
        <v>57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59</v>
      </c>
      <c r="E48" s="17" t="s">
        <v>36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60</v>
      </c>
      <c r="E49" s="11" t="s">
        <v>37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38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39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2012-10-16T12:43:02Z</dcterms:modified>
</cp:coreProperties>
</file>