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L45" i="1" l="1"/>
  <c r="J33" i="1" l="1"/>
  <c r="H24" i="1" l="1"/>
  <c r="J24" i="1" s="1"/>
  <c r="J45" i="1" l="1"/>
  <c r="J49" i="1" s="1"/>
  <c r="J50" i="1" s="1"/>
  <c r="J51" i="1" s="1"/>
</calcChain>
</file>

<file path=xl/sharedStrings.xml><?xml version="1.0" encoding="utf-8"?>
<sst xmlns="http://schemas.openxmlformats.org/spreadsheetml/2006/main" count="102" uniqueCount="87">
  <si>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</si>
  <si>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</si>
  <si>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</si>
  <si>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</si>
  <si>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</si>
  <si>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</si>
  <si>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</si>
  <si>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</si>
  <si>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</si>
  <si>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</si>
  <si>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</si>
  <si>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</si>
  <si>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</si>
  <si>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</si>
  <si>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</si>
  <si>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</si>
  <si>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</si>
  <si>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</si>
  <si>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</si>
  <si>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</si>
  <si>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</si>
  <si>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</si>
  <si>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</si>
  <si>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</si>
  <si>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</si>
  <si>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</si>
  <si>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</si>
  <si>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</si>
  <si>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</si>
  <si>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</si>
  <si>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</si>
  <si>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</si>
  <si>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</si>
  <si>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</si>
  <si>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</si>
  <si>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</si>
  <si>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</si>
  <si>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</si>
  <si>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</si>
  <si>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</si>
  <si>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</si>
  <si>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</si>
  <si>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</si>
  <si>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</si>
  <si>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</si>
  <si>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</si>
  <si>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</si>
  <si>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</si>
  <si>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</si>
  <si>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</si>
  <si>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</si>
  <si>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</si>
  <si>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</si>
  <si>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</si>
  <si>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</si>
  <si>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A2012RH381</t>
  </si>
  <si>
    <t>13 Rue du Grand Pré</t>
  </si>
  <si>
    <t>57140 Norroy-le-Veneur</t>
  </si>
  <si>
    <t>03 87 31 07 00</t>
  </si>
  <si>
    <t>03 87 51 15 18</t>
  </si>
  <si>
    <t>06 89 46 10 76</t>
  </si>
  <si>
    <t>Yann CHEPEAUX &lt;yann.chepeaux@inov-industrie.fr&gt;</t>
  </si>
  <si>
    <t>Yann CHEPEAUX</t>
  </si>
  <si>
    <t>Inov Industrie</t>
  </si>
  <si>
    <t>Alimentation : 24Vdc</t>
  </si>
  <si>
    <t>Sonde thermique massique SS20.600</t>
  </si>
  <si>
    <t>Avec raccord de passage intégré en Gaz 1/2'' laiton</t>
  </si>
  <si>
    <t>Gamme de vitesse : 0-220Nm/s</t>
  </si>
  <si>
    <t>Pression : jusqu'à 16 bars</t>
  </si>
  <si>
    <t>livré Norroy-le-Veneur</t>
  </si>
  <si>
    <t>Rev1</t>
  </si>
  <si>
    <t>524 600-3161111108</t>
  </si>
  <si>
    <t>Longueur de sonde : 400mm</t>
  </si>
  <si>
    <t>524 921</t>
  </si>
  <si>
    <t>Connecteur 8 pins et câble 5 mètres</t>
  </si>
  <si>
    <t>527 330</t>
  </si>
  <si>
    <t>Afficheur MD10.015</t>
  </si>
  <si>
    <t>Gamme de température : -20°C à +120°C</t>
  </si>
  <si>
    <t>Deux sorties : 4-20mA linéarisée</t>
  </si>
  <si>
    <t>Deux entrées analogiques pour vitesse et température</t>
  </si>
  <si>
    <t>Alimentation Sonde SS20.600 intégrée</t>
  </si>
  <si>
    <t>Alimentation : 230Vac</t>
  </si>
  <si>
    <t>Deux relais d'alarme</t>
  </si>
  <si>
    <t>Fonction de conversion vitesse en débit</t>
  </si>
  <si>
    <t>Une sortie retransmission : 4-20mA</t>
  </si>
  <si>
    <t>OPTION:</t>
  </si>
  <si>
    <t>OK -5% pour deux pièces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</si>
</sst>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topLeftCell="A28" zoomScaleNormal="100" workbookViewId="0">
      <selection activeCell="D20" sqref="D2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 t="s">
        <v>70</v>
      </c>
      <c r="I2" s="85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20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17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19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7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4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4" t="s">
        <v>63</v>
      </c>
      <c r="E8" s="8"/>
      <c r="F8" s="21"/>
      <c r="G8" s="21"/>
      <c r="H8" s="30" t="s">
        <v>1</v>
      </c>
      <c r="I8" s="17"/>
      <c r="J8" s="74">
        <v>41208</v>
      </c>
      <c r="K8" s="21"/>
      <c r="M8" s="88"/>
    </row>
    <row r="9" spans="1:250" ht="15.75" customHeight="1">
      <c r="A9" s="17"/>
      <c r="B9" s="21"/>
      <c r="C9" s="21"/>
      <c r="D9" s="94" t="s">
        <v>56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4" t="s">
        <v>57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4"/>
      <c r="E11" s="8"/>
      <c r="F11" s="21"/>
      <c r="G11" s="21"/>
      <c r="H11" s="20" t="s">
        <v>29</v>
      </c>
      <c r="J11" s="17"/>
      <c r="K11" s="32"/>
      <c r="M11" s="88"/>
    </row>
    <row r="12" spans="1:250" ht="15.75" customHeight="1">
      <c r="A12" s="17"/>
      <c r="B12" s="78" t="s">
        <v>5</v>
      </c>
      <c r="C12" s="21"/>
      <c r="D12" s="94" t="s">
        <v>62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8"/>
    </row>
    <row r="13" spans="1:250" ht="15.75" customHeight="1">
      <c r="A13" s="17"/>
      <c r="B13" s="78" t="s">
        <v>8</v>
      </c>
      <c r="C13" s="21"/>
      <c r="D13" s="94" t="s">
        <v>58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89"/>
    </row>
    <row r="14" spans="1:250" ht="15.75" customHeight="1">
      <c r="A14" s="17"/>
      <c r="B14" s="78" t="s">
        <v>7</v>
      </c>
      <c r="C14" s="21"/>
      <c r="D14" s="94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4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8"/>
    </row>
    <row r="16" spans="1:250" ht="15.75" customHeight="1">
      <c r="A16" s="17"/>
      <c r="B16" s="80" t="s">
        <v>11</v>
      </c>
      <c r="C16" s="17"/>
      <c r="D16" s="94" t="s">
        <v>61</v>
      </c>
      <c r="E16" s="8"/>
      <c r="F16" s="21"/>
      <c r="G16" s="17"/>
      <c r="H16" s="20" t="s">
        <v>9</v>
      </c>
      <c r="J16" s="92" t="s">
        <v>16</v>
      </c>
      <c r="K16" s="21"/>
    </row>
    <row r="17" spans="1:250" ht="15.75" customHeight="1">
      <c r="A17" s="17"/>
      <c r="B17" s="80"/>
      <c r="C17" s="17"/>
      <c r="D17" s="94"/>
      <c r="E17" s="21"/>
      <c r="F17" s="21"/>
      <c r="G17" s="17"/>
      <c r="H17" s="20" t="s">
        <v>11</v>
      </c>
      <c r="I17" s="21"/>
      <c r="J17" s="93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4"/>
      <c r="E22" s="94"/>
      <c r="F22" s="94"/>
      <c r="G22" s="95"/>
      <c r="H22" s="48"/>
      <c r="I22" s="47"/>
      <c r="J22" s="47"/>
      <c r="K22" s="76"/>
      <c r="L22" s="17" t="s">
        <v>86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D23" s="94"/>
      <c r="E23" s="94"/>
      <c r="F23" s="94"/>
      <c r="G23" s="95"/>
      <c r="H23" s="48"/>
      <c r="I23" s="47"/>
      <c r="J23" s="47"/>
      <c r="K23" s="76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>
        <v>1</v>
      </c>
      <c r="C24" s="11"/>
      <c r="D24" s="94" t="s">
        <v>71</v>
      </c>
      <c r="E24" s="94" t="s">
        <v>65</v>
      </c>
      <c r="F24" s="94"/>
      <c r="G24" s="95">
        <v>1</v>
      </c>
      <c r="H24" s="48">
        <f>1120+220</f>
        <v>1340</v>
      </c>
      <c r="I24" s="47"/>
      <c r="J24" s="47">
        <f>G24*H24</f>
        <v>1340</v>
      </c>
      <c r="K24" s="76" t="s">
        <v>21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4"/>
      <c r="E25" s="94" t="s">
        <v>72</v>
      </c>
      <c r="F25" s="94"/>
      <c r="G25" s="95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4"/>
      <c r="E26" s="94" t="s">
        <v>66</v>
      </c>
      <c r="F26" s="94"/>
      <c r="G26" s="95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4"/>
      <c r="E27" s="94" t="s">
        <v>67</v>
      </c>
      <c r="F27" s="94"/>
      <c r="G27" s="95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4"/>
      <c r="E28" s="94" t="s">
        <v>77</v>
      </c>
      <c r="F28" s="94"/>
      <c r="G28" s="95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4"/>
      <c r="E29" s="94" t="s">
        <v>68</v>
      </c>
      <c r="F29" s="94"/>
      <c r="G29" s="95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4"/>
      <c r="E30" s="94" t="s">
        <v>78</v>
      </c>
      <c r="F30" s="94"/>
      <c r="G30" s="95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4"/>
      <c r="E31" s="94" t="s">
        <v>64</v>
      </c>
      <c r="F31" s="94"/>
      <c r="G31" s="95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4"/>
      <c r="E32" s="94"/>
      <c r="F32" s="94"/>
      <c r="G32" s="95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6" t="s">
        <v>73</v>
      </c>
      <c r="E33" s="94" t="s">
        <v>74</v>
      </c>
      <c r="F33" s="94"/>
      <c r="G33" s="95">
        <v>1</v>
      </c>
      <c r="H33" s="48">
        <v>69</v>
      </c>
      <c r="I33" s="47"/>
      <c r="J33" s="47">
        <f>G33*H33</f>
        <v>69</v>
      </c>
      <c r="K33" s="76" t="s">
        <v>21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4"/>
      <c r="F34" s="94"/>
      <c r="G34" s="95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 t="s">
        <v>85</v>
      </c>
      <c r="E35" s="94"/>
      <c r="F35" s="94"/>
      <c r="G35" s="95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4"/>
      <c r="E36" s="94"/>
      <c r="F36" s="94"/>
      <c r="G36" s="95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3</v>
      </c>
      <c r="C37" s="11"/>
      <c r="D37" s="96" t="s">
        <v>75</v>
      </c>
      <c r="E37" s="94" t="s">
        <v>76</v>
      </c>
      <c r="F37" s="94"/>
      <c r="G37" s="95">
        <v>1</v>
      </c>
      <c r="H37" s="48">
        <v>430</v>
      </c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4"/>
      <c r="E38" s="94" t="s">
        <v>79</v>
      </c>
      <c r="F38" s="94"/>
      <c r="G38" s="95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4"/>
      <c r="E39" s="94" t="s">
        <v>80</v>
      </c>
      <c r="F39" s="94"/>
      <c r="G39" s="95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4"/>
      <c r="E40" s="94" t="s">
        <v>81</v>
      </c>
      <c r="F40" s="94"/>
      <c r="G40" s="95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4"/>
      <c r="E41" s="94" t="s">
        <v>82</v>
      </c>
      <c r="F41" s="94"/>
      <c r="G41" s="95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4"/>
      <c r="E42" s="94" t="s">
        <v>83</v>
      </c>
      <c r="F42" s="94"/>
      <c r="G42" s="95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4"/>
      <c r="E43" s="94" t="s">
        <v>84</v>
      </c>
      <c r="F43" s="94"/>
      <c r="G43" s="95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ht="15.75" customHeight="1" thickBot="1">
      <c r="A44" s="17"/>
      <c r="B44" s="58"/>
      <c r="C44" s="59"/>
      <c r="D44" s="60"/>
      <c r="E44" s="61"/>
      <c r="F44" s="62"/>
      <c r="G44" s="62"/>
      <c r="H44" s="63"/>
      <c r="I44" s="64"/>
      <c r="J44" s="64"/>
      <c r="K44" s="77"/>
    </row>
    <row r="45" spans="1:250" ht="15.75" customHeight="1">
      <c r="A45" s="17"/>
      <c r="B45" s="11"/>
      <c r="C45" s="11"/>
      <c r="D45" s="12"/>
      <c r="E45" s="21"/>
      <c r="F45" s="11"/>
      <c r="G45" s="30" t="s">
        <v>4</v>
      </c>
      <c r="H45" s="48" t="s">
        <v>3</v>
      </c>
      <c r="I45" s="47"/>
      <c r="J45" s="47">
        <f>SUM(J22:J44)</f>
        <v>1409</v>
      </c>
      <c r="K45" s="57"/>
      <c r="L45" s="17">
        <f>2*(J45*0.95)</f>
        <v>2677.1</v>
      </c>
    </row>
    <row r="46" spans="1:250" ht="15.75" customHeight="1">
      <c r="A46" s="17"/>
      <c r="B46" s="11"/>
      <c r="C46" s="11"/>
      <c r="D46" s="12"/>
      <c r="E46" s="41"/>
      <c r="F46" s="39"/>
      <c r="G46" s="40" t="s">
        <v>34</v>
      </c>
      <c r="H46" s="49" t="s">
        <v>3</v>
      </c>
      <c r="I46" s="50"/>
      <c r="J46" s="50">
        <v>0</v>
      </c>
      <c r="K46" s="55"/>
    </row>
    <row r="47" spans="1:250" ht="15.75" customHeight="1">
      <c r="A47" s="17"/>
      <c r="B47" s="11"/>
      <c r="C47" s="11"/>
      <c r="D47" s="12"/>
      <c r="E47" s="42"/>
      <c r="F47" s="43"/>
      <c r="G47" s="54" t="s">
        <v>38</v>
      </c>
      <c r="H47" s="51" t="s">
        <v>3</v>
      </c>
      <c r="I47" s="52"/>
      <c r="J47" s="52">
        <v>0</v>
      </c>
      <c r="K47" s="56"/>
    </row>
    <row r="48" spans="1:250" ht="15.75" customHeight="1" thickBot="1">
      <c r="A48" s="17"/>
      <c r="B48" s="59"/>
      <c r="C48" s="59"/>
      <c r="D48" s="58"/>
      <c r="E48" s="67"/>
      <c r="F48" s="68"/>
      <c r="G48" s="69" t="s">
        <v>35</v>
      </c>
      <c r="H48" s="70" t="s">
        <v>3</v>
      </c>
      <c r="I48" s="71"/>
      <c r="J48" s="71">
        <v>25</v>
      </c>
      <c r="K48" s="72"/>
    </row>
    <row r="49" spans="1:250" ht="15.75" customHeight="1">
      <c r="A49" s="17"/>
      <c r="B49" s="11"/>
      <c r="C49" s="11"/>
      <c r="D49" s="12"/>
      <c r="E49" s="21"/>
      <c r="F49" s="11"/>
      <c r="G49" s="29" t="s">
        <v>36</v>
      </c>
      <c r="H49" s="48" t="s">
        <v>3</v>
      </c>
      <c r="I49" s="47"/>
      <c r="J49" s="47">
        <f>SUM(J45:J48)</f>
        <v>1434</v>
      </c>
      <c r="K49" s="57"/>
    </row>
    <row r="50" spans="1:250" ht="15.75" customHeight="1" thickBot="1">
      <c r="A50" s="17"/>
      <c r="B50" s="59"/>
      <c r="C50" s="59"/>
      <c r="D50" s="58"/>
      <c r="E50" s="61"/>
      <c r="F50" s="59"/>
      <c r="G50" s="65" t="s">
        <v>37</v>
      </c>
      <c r="H50" s="63" t="s">
        <v>3</v>
      </c>
      <c r="I50" s="64"/>
      <c r="J50" s="64">
        <f>0.196*J49</f>
        <v>281.06400000000002</v>
      </c>
      <c r="K50" s="66"/>
    </row>
    <row r="51" spans="1:250" ht="15.75" customHeight="1">
      <c r="A51" s="17"/>
      <c r="B51" s="11"/>
      <c r="C51" s="11"/>
      <c r="D51" s="12"/>
      <c r="E51" s="17"/>
      <c r="F51" s="11"/>
      <c r="G51" s="53" t="s">
        <v>4</v>
      </c>
      <c r="H51" s="48" t="s">
        <v>3</v>
      </c>
      <c r="I51" s="47"/>
      <c r="J51" s="48">
        <f>SUM(J49:J50)</f>
        <v>1715.0640000000001</v>
      </c>
      <c r="K51" s="57"/>
    </row>
    <row r="52" spans="1:250" ht="15.75" customHeight="1">
      <c r="A52" s="17"/>
      <c r="B52" s="11"/>
      <c r="C52" s="11"/>
      <c r="D52" s="12"/>
      <c r="E52" s="17"/>
      <c r="F52" s="11"/>
      <c r="G52" s="53"/>
      <c r="H52" s="48"/>
      <c r="I52" s="47"/>
      <c r="J52" s="48"/>
      <c r="K52" s="57"/>
    </row>
    <row r="53" spans="1:250" s="17" customFormat="1" ht="15.75" customHeight="1">
      <c r="B53" s="26" t="s">
        <v>54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 t="s">
        <v>39</v>
      </c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2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C58" s="11"/>
      <c r="D58" s="73" t="s">
        <v>40</v>
      </c>
      <c r="E58" s="11"/>
      <c r="F58" s="11"/>
      <c r="G58" s="13"/>
      <c r="H58" s="14"/>
      <c r="I58" s="11"/>
      <c r="J58" s="7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53" t="s">
        <v>41</v>
      </c>
      <c r="E59" s="18" t="s">
        <v>69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48</v>
      </c>
      <c r="E60" s="86" t="s">
        <v>52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49</v>
      </c>
      <c r="E61" s="17" t="s">
        <v>42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53</v>
      </c>
      <c r="E62" s="22" t="s">
        <v>43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50</v>
      </c>
      <c r="E63" s="17" t="s">
        <v>44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51</v>
      </c>
      <c r="E64" s="11" t="s">
        <v>45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46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8"/>
      <c r="C69" s="8"/>
      <c r="D69" s="11"/>
      <c r="E69" s="11"/>
      <c r="F69" s="11"/>
      <c r="G69" s="23"/>
      <c r="H69" s="11"/>
      <c r="I69" s="11"/>
      <c r="J69" s="23"/>
      <c r="K69" s="2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15</v>
      </c>
      <c r="C70" s="11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47</v>
      </c>
      <c r="C71" s="8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2012-11-10T10:50:04Z</dcterms:modified>
</cp:coreProperties>
</file>