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L32" i="1"/>
  <c r="L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<sst xmlns="http://schemas.openxmlformats.org/spreadsheetml/2006/main" count="91" uniqueCount="76">
  <si>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</si>
  <si>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</si>
  <si>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</si>
  <si>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</si>
  <si>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</si>
  <si>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</si>
  <si>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</si>
  <si>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</si>
  <si>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</si>
  <si>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</si>
  <si>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</si>
  <si>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</si>
  <si>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</si>
  <si>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</si>
  <si>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</si>
  <si>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</si>
  <si>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</si>
  <si>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</si>
  <si>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</si>
  <si>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</si>
  <si>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</si>
  <si>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</si>
  <si>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</si>
  <si>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</si>
  <si>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</si>
  <si>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</si>
  <si>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</si>
  <si>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</si>
  <si>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</si>
  <si>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</si>
  <si>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</si>
  <si>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</si>
  <si>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</si>
  <si>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</si>
  <si>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</si>
  <si>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</si>
  <si>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</si>
  <si>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</si>
  <si>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</si>
  <si>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</si>
  <si>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</si>
  <si>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</si>
  <si>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</si>
  <si>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</si>
  <si>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</si>
  <si>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</si>
  <si>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</si>
  <si>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</si>
  <si>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</si>
  <si>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</si>
  <si>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</si>
  <si>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</si>
  <si>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</si>
  <si>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</si>
  <si>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A2012RH377</t>
  </si>
  <si>
    <t>52 bd de l'europe</t>
  </si>
  <si>
    <t>zi les estroublans</t>
  </si>
  <si>
    <t>tel:0629891576</t>
  </si>
  <si>
    <t>email: eminier@ciffreobona.fr</t>
  </si>
  <si>
    <t>Eric Minier</t>
  </si>
  <si>
    <t>Ciffreo Bona</t>
  </si>
  <si>
    <t>13127 Vitrolles</t>
  </si>
  <si>
    <t>Débitmètre électromagnétique Magflux A</t>
  </si>
  <si>
    <t>Revêtement : caouchouc dur spécial eau potable VHE/202</t>
  </si>
  <si>
    <t>Avec brides DN300 acier PN16</t>
  </si>
  <si>
    <t>electrodes : Inox 1,4571</t>
  </si>
  <si>
    <t>Alimentation: 220Vac</t>
  </si>
  <si>
    <t>Sortie : 4-20mA et impulsions</t>
  </si>
  <si>
    <t>fonction totalisation</t>
  </si>
  <si>
    <t>MAG5732-1PA10-1BB1</t>
  </si>
  <si>
    <t>Avec afficheur local intégré</t>
  </si>
  <si>
    <t>MAG5732-1RA10-1BB1</t>
  </si>
  <si>
    <t>dito</t>
  </si>
  <si>
    <t>Avec brides DN400 acier PN16</t>
  </si>
  <si>
    <t>5 à 6</t>
  </si>
  <si>
    <t>Ex Work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</si>
</sst>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629891576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minier@ciffreobon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62</v>
      </c>
      <c r="F23" s="96"/>
      <c r="G23" s="97">
        <v>1</v>
      </c>
      <c r="H23" s="48">
        <v>2387</v>
      </c>
      <c r="I23" s="47"/>
      <c r="J23" s="47">
        <f>G23*H23</f>
        <v>2387</v>
      </c>
      <c r="K23" s="76" t="s">
        <v>74</v>
      </c>
      <c r="L23" s="17">
        <f>40+2486+705+99</f>
        <v>3330</v>
      </c>
      <c r="M23" s="84">
        <v>0.56999999999999995</v>
      </c>
      <c r="N23" s="17">
        <f>L23*(1-M23)</f>
        <v>1431.9</v>
      </c>
      <c r="O23" s="98">
        <v>0.4</v>
      </c>
      <c r="P23" s="95">
        <f>N23/(1-O23)</f>
        <v>2386.5000000000005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1</v>
      </c>
      <c r="C32" s="11"/>
      <c r="D32" s="96" t="s">
        <v>71</v>
      </c>
      <c r="E32" s="96" t="s">
        <v>72</v>
      </c>
      <c r="F32" s="96"/>
      <c r="G32" s="97">
        <v>1</v>
      </c>
      <c r="H32" s="48">
        <v>3335</v>
      </c>
      <c r="I32" s="47"/>
      <c r="J32" s="47">
        <f>G32*H32</f>
        <v>3335</v>
      </c>
      <c r="K32" s="76" t="s">
        <v>74</v>
      </c>
      <c r="L32" s="17">
        <f>40+3810+705+99</f>
        <v>4654</v>
      </c>
      <c r="M32" s="84">
        <v>0.56999999999999995</v>
      </c>
      <c r="N32" s="17">
        <f>L32*(1-M32)</f>
        <v>2001.2200000000003</v>
      </c>
      <c r="O32" s="98">
        <v>0.4</v>
      </c>
      <c r="P32" s="95">
        <f>N32/(1-O32)</f>
        <v>3335.3666666666672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5722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5722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1121.5119999999999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6843.5119999999997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/>
    <hyperlink ref="D14" r:id="rId4" display="mailto:eminier@ciffreobona.fr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2012-10-11T13:38:04Z</dcterms:modified>
</cp:coreProperties>
</file>