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QUOTE!$A$1:$K$81</definedName>
  </definedNames>
  <calcPr calcId="145621"/>
</workbook>
</file>

<file path=xl/calcChain.xml><?xml version="1.0" encoding="utf-8"?>
<calcChain xmlns="http://schemas.openxmlformats.org/spreadsheetml/2006/main">
  <c r="J46" i="1" l="1"/>
  <c r="J42" i="1"/>
  <c r="J36" i="1"/>
  <c r="N23" i="1" l="1"/>
  <c r="P23" i="1" s="1"/>
  <c r="J23" i="1" l="1"/>
  <c r="J55" i="1" s="1"/>
  <c r="J59" i="1" s="1"/>
  <c r="J60" i="1" l="1"/>
  <c r="J61" i="1" s="1"/>
</calcChain>
</file>

<file path=xl/sharedStrings.xml><?xml version="1.0" encoding="utf-8"?>
<sst xmlns="http://schemas.openxmlformats.org/spreadsheetml/2006/main" count="118" uniqueCount="101">
  <si>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</si>
  <si>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</si>
  <si>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</si>
  <si>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</si>
  <si>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</si>
  <si>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</si>
  <si>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</si>
  <si>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</si>
  <si>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</si>
  <si>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</si>
  <si>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</si>
  <si>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</si>
  <si>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</si>
  <si>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</si>
  <si>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</si>
  <si>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</si>
  <si>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</si>
  <si>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</si>
  <si>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</si>
  <si>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</si>
  <si>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</si>
  <si>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</si>
  <si>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</si>
  <si>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</si>
  <si>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</si>
  <si>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</si>
  <si>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</si>
  <si>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</si>
  <si>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</si>
  <si>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</si>
  <si>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</si>
  <si>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</si>
  <si>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</si>
  <si>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</si>
  <si>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</si>
  <si>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</si>
  <si>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</si>
  <si>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</si>
  <si>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</si>
  <si>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</si>
  <si>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</si>
  <si>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</si>
  <si>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</si>
  <si>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</si>
  <si>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</si>
  <si>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</si>
  <si>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</si>
  <si>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</si>
  <si>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</si>
  <si>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</si>
  <si>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</si>
  <si>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</si>
  <si>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</si>
  <si>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</si>
  <si>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A2012RH363</t>
  </si>
  <si>
    <t>José Alonso</t>
  </si>
  <si>
    <t>Purchasing Manager, Europe</t>
  </si>
  <si>
    <t>Sage Parts France</t>
  </si>
  <si>
    <t>10, Rue de la Grande Borne</t>
  </si>
  <si>
    <t>77990 Le Mesnil Amelot</t>
  </si>
  <si>
    <t>FRANCE</t>
  </si>
  <si>
    <t xml:space="preserve">06 10 89 47 55 </t>
  </si>
  <si>
    <t>+33 1 64 02 53 00</t>
  </si>
  <si>
    <t xml:space="preserve">+33 1 64 02 53 01 </t>
  </si>
  <si>
    <t>D2012RH0976</t>
  </si>
  <si>
    <t>ludwig Dietz</t>
  </si>
  <si>
    <t>1121484 offer</t>
  </si>
  <si>
    <t>HM 019 R05.G.TC.10</t>
  </si>
  <si>
    <t>Débitmètre à turbine HM</t>
  </si>
  <si>
    <t>Gamme de mesure: 15 à 150lpm</t>
  </si>
  <si>
    <t>Media: glycol</t>
  </si>
  <si>
    <t>Viscosity: max. 8mm2/s</t>
  </si>
  <si>
    <t>Linéarité: +-1% de la valeur lue</t>
  </si>
  <si>
    <t>Répétabilité : 0,1%</t>
  </si>
  <si>
    <t>Pulses par litre : 370 environ</t>
  </si>
  <si>
    <t>Pression : 3,8 bars</t>
  </si>
  <si>
    <t>Température : 60°C</t>
  </si>
  <si>
    <t>Connexion: Gaz 1'' femelle</t>
  </si>
  <si>
    <t>Materiau: Boitier SUS303, turbine: SUS303</t>
  </si>
  <si>
    <t>Axe: carbure de tungsten</t>
  </si>
  <si>
    <t>VTEK/P</t>
  </si>
  <si>
    <t>Sortie: : push pull ou NPN/OC</t>
  </si>
  <si>
    <t>Alimentation: 7 à 29Vdc</t>
  </si>
  <si>
    <t>Connexion:  : 5 pins</t>
  </si>
  <si>
    <t>Materiau: Inox</t>
  </si>
  <si>
    <t>KAB-5-5-G-ST02-LIY</t>
  </si>
  <si>
    <t>Longeur : 5 mètres</t>
  </si>
  <si>
    <t>Connecteur : Type 423, 5 pin cablé circulaire</t>
  </si>
  <si>
    <t>Cable NF Blindé</t>
  </si>
  <si>
    <t>FAS 101</t>
  </si>
  <si>
    <t>Affcheur déporté</t>
  </si>
  <si>
    <t>Sortie digitale : recopie fréquence ou alarme</t>
  </si>
  <si>
    <t>Type Push pull</t>
  </si>
  <si>
    <t>Sortie analogique : 4-20mA</t>
  </si>
  <si>
    <t>Alimentation: 11 à 30Vdc</t>
  </si>
  <si>
    <t>Affichage : LCD 132*32 points</t>
  </si>
  <si>
    <t>2 leds status et 4 boutons configuration</t>
  </si>
  <si>
    <t>4</t>
  </si>
  <si>
    <t>EXW Bad Kötzing Allemagne</t>
  </si>
  <si>
    <t xml:space="preserve">Amplificateur </t>
  </si>
  <si>
    <t>Conversion : fréquence ==&gt; courant (4-20mA)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</si>
</sst>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8"/>
  <sheetViews>
    <sheetView tabSelected="1" topLeftCell="A25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99" t="s">
        <v>56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41183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100" t="s">
        <v>61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64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65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68</v>
      </c>
      <c r="F23" s="96"/>
      <c r="G23" s="97">
        <v>1</v>
      </c>
      <c r="H23" s="48">
        <v>1336</v>
      </c>
      <c r="I23" s="47"/>
      <c r="J23" s="47">
        <f>G23*H23</f>
        <v>1336</v>
      </c>
      <c r="K23" s="76" t="s">
        <v>97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79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80</v>
      </c>
      <c r="E36" s="96" t="s">
        <v>99</v>
      </c>
      <c r="F36" s="96"/>
      <c r="G36" s="97">
        <v>1</v>
      </c>
      <c r="H36" s="48">
        <v>304</v>
      </c>
      <c r="I36" s="47"/>
      <c r="J36" s="47">
        <f>G36*H36</f>
        <v>304</v>
      </c>
      <c r="K36" s="76" t="s">
        <v>97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82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96" t="s">
        <v>85</v>
      </c>
      <c r="E42" s="96" t="s">
        <v>88</v>
      </c>
      <c r="F42" s="96"/>
      <c r="G42" s="97">
        <v>1</v>
      </c>
      <c r="H42" s="48">
        <v>101</v>
      </c>
      <c r="I42" s="47"/>
      <c r="J42" s="47">
        <f>G42*H42</f>
        <v>101</v>
      </c>
      <c r="K42" s="76" t="s">
        <v>97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87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4</v>
      </c>
      <c r="C46" s="11"/>
      <c r="D46" s="96" t="s">
        <v>89</v>
      </c>
      <c r="E46" s="96" t="s">
        <v>90</v>
      </c>
      <c r="F46" s="96"/>
      <c r="G46" s="97">
        <v>1</v>
      </c>
      <c r="H46" s="48">
        <v>350</v>
      </c>
      <c r="I46" s="47"/>
      <c r="J46" s="47">
        <f>G46*H46</f>
        <v>350</v>
      </c>
      <c r="K46" s="76" t="s">
        <v>97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100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91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92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93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94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95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96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ht="15.75" customHeight="1" thickBot="1">
      <c r="A54" s="17"/>
      <c r="B54" s="58"/>
      <c r="C54" s="59"/>
      <c r="D54" s="60"/>
      <c r="E54" s="61"/>
      <c r="F54" s="62"/>
      <c r="G54" s="62"/>
      <c r="H54" s="63"/>
      <c r="I54" s="64"/>
      <c r="J54" s="64"/>
      <c r="K54" s="77"/>
    </row>
    <row r="55" spans="1:250" ht="15.75" customHeight="1">
      <c r="A55" s="17"/>
      <c r="B55" s="11"/>
      <c r="C55" s="11"/>
      <c r="D55" s="12"/>
      <c r="E55" s="21"/>
      <c r="F55" s="11"/>
      <c r="G55" s="30" t="s">
        <v>4</v>
      </c>
      <c r="H55" s="48" t="s">
        <v>3</v>
      </c>
      <c r="I55" s="47"/>
      <c r="J55" s="47">
        <f>SUM(J22:J54)</f>
        <v>2091</v>
      </c>
      <c r="K55" s="57"/>
    </row>
    <row r="56" spans="1:250" ht="15.75" customHeight="1">
      <c r="A56" s="17"/>
      <c r="B56" s="11"/>
      <c r="C56" s="11"/>
      <c r="D56" s="12"/>
      <c r="E56" s="41"/>
      <c r="F56" s="39"/>
      <c r="G56" s="40" t="s">
        <v>33</v>
      </c>
      <c r="H56" s="49" t="s">
        <v>3</v>
      </c>
      <c r="I56" s="50"/>
      <c r="J56" s="50">
        <v>0</v>
      </c>
      <c r="K56" s="55"/>
    </row>
    <row r="57" spans="1:250" ht="15.75" customHeight="1">
      <c r="A57" s="17"/>
      <c r="B57" s="11"/>
      <c r="C57" s="11"/>
      <c r="D57" s="12"/>
      <c r="E57" s="42"/>
      <c r="F57" s="43"/>
      <c r="G57" s="54" t="s">
        <v>37</v>
      </c>
      <c r="H57" s="51" t="s">
        <v>3</v>
      </c>
      <c r="I57" s="52"/>
      <c r="J57" s="52">
        <v>0</v>
      </c>
      <c r="K57" s="56"/>
    </row>
    <row r="58" spans="1:250" ht="15.75" customHeight="1" thickBot="1">
      <c r="A58" s="17"/>
      <c r="B58" s="59"/>
      <c r="C58" s="59"/>
      <c r="D58" s="58"/>
      <c r="E58" s="67"/>
      <c r="F58" s="68"/>
      <c r="G58" s="69" t="s">
        <v>34</v>
      </c>
      <c r="H58" s="70" t="s">
        <v>3</v>
      </c>
      <c r="I58" s="71"/>
      <c r="J58" s="71"/>
      <c r="K58" s="72"/>
    </row>
    <row r="59" spans="1:250" ht="15.75" customHeight="1">
      <c r="A59" s="17"/>
      <c r="B59" s="11"/>
      <c r="C59" s="11"/>
      <c r="D59" s="12"/>
      <c r="E59" s="21"/>
      <c r="F59" s="11"/>
      <c r="G59" s="29" t="s">
        <v>35</v>
      </c>
      <c r="H59" s="48" t="s">
        <v>3</v>
      </c>
      <c r="I59" s="47"/>
      <c r="J59" s="47">
        <f>SUM(J55:J58)</f>
        <v>2091</v>
      </c>
      <c r="K59" s="57"/>
    </row>
    <row r="60" spans="1:250" ht="15.75" customHeight="1" thickBot="1">
      <c r="A60" s="17"/>
      <c r="B60" s="59"/>
      <c r="C60" s="59"/>
      <c r="D60" s="58"/>
      <c r="E60" s="61"/>
      <c r="F60" s="59"/>
      <c r="G60" s="65" t="s">
        <v>36</v>
      </c>
      <c r="H60" s="63" t="s">
        <v>3</v>
      </c>
      <c r="I60" s="64"/>
      <c r="J60" s="64">
        <f>0.196*J59</f>
        <v>409.83600000000001</v>
      </c>
      <c r="K60" s="66"/>
    </row>
    <row r="61" spans="1:250" ht="15.75" customHeight="1">
      <c r="A61" s="17"/>
      <c r="B61" s="11"/>
      <c r="C61" s="11"/>
      <c r="D61" s="12"/>
      <c r="E61" s="17"/>
      <c r="F61" s="11"/>
      <c r="G61" s="53" t="s">
        <v>4</v>
      </c>
      <c r="H61" s="48" t="s">
        <v>3</v>
      </c>
      <c r="I61" s="47"/>
      <c r="J61" s="48">
        <f>SUM(J59:J60)</f>
        <v>2500.8360000000002</v>
      </c>
      <c r="K61" s="57"/>
    </row>
    <row r="62" spans="1:250" ht="15.75" customHeight="1">
      <c r="A62" s="17"/>
      <c r="B62" s="11"/>
      <c r="C62" s="11"/>
      <c r="D62" s="12"/>
      <c r="E62" s="17"/>
      <c r="F62" s="11"/>
      <c r="G62" s="53"/>
      <c r="H62" s="48"/>
      <c r="I62" s="47"/>
      <c r="J62" s="48"/>
      <c r="K62" s="57"/>
    </row>
    <row r="63" spans="1:250" s="17" customFormat="1" ht="15.75" customHeight="1">
      <c r="B63" s="26" t="s">
        <v>53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 t="s">
        <v>38</v>
      </c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2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C68" s="11"/>
      <c r="D68" s="73" t="s">
        <v>39</v>
      </c>
      <c r="E68" s="11"/>
      <c r="F68" s="11"/>
      <c r="G68" s="13"/>
      <c r="H68" s="14"/>
      <c r="I68" s="11"/>
      <c r="J68" s="7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40</v>
      </c>
      <c r="E69" s="18" t="s">
        <v>98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47</v>
      </c>
      <c r="E70" s="87" t="s">
        <v>51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48</v>
      </c>
      <c r="E71" s="17" t="s">
        <v>41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52</v>
      </c>
      <c r="E72" s="22" t="s">
        <v>42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49</v>
      </c>
      <c r="E73" s="17" t="s">
        <v>43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53" t="s">
        <v>50</v>
      </c>
      <c r="E74" s="11" t="s">
        <v>44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45</v>
      </c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8"/>
      <c r="C79" s="8"/>
      <c r="D79" s="11"/>
      <c r="E79" s="11"/>
      <c r="F79" s="11"/>
      <c r="G79" s="23"/>
      <c r="H79" s="11"/>
      <c r="I79" s="11"/>
      <c r="J79" s="23"/>
      <c r="K79" s="2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15</v>
      </c>
      <c r="C80" s="11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46</v>
      </c>
      <c r="C81" s="8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6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2012-10-01T08:33:11Z</cp:lastPrinted>
  <dcterms:created xsi:type="dcterms:W3CDTF">2000-06-29T05:08:18Z</dcterms:created>
  <dcterms:modified xsi:type="dcterms:W3CDTF">2012-10-01T08:38:23Z</dcterms:modified>
</cp:coreProperties>
</file>