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5" i="1" l="1"/>
  <c r="N33" i="1"/>
  <c r="P33" i="1" s="1"/>
  <c r="L23" i="1" l="1"/>
  <c r="N23" i="1" l="1"/>
  <c r="P23" i="1" s="1"/>
  <c r="J23" i="1" l="1"/>
  <c r="J36" i="1" s="1"/>
  <c r="J40" i="1" s="1"/>
  <c r="J41" i="1" l="1"/>
  <c r="J42" i="1" s="1"/>
</calcChain>
</file>

<file path=xl/sharedStrings.xml><?xml version="1.0" encoding="utf-8"?>
<sst xmlns="http://schemas.openxmlformats.org/spreadsheetml/2006/main" count="94" uniqueCount="79">
  <si>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</si>
  <si>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</si>
  <si>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</si>
  <si>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</si>
  <si>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</si>
  <si>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</si>
  <si>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</si>
  <si>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</si>
  <si>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</si>
  <si>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</si>
  <si>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</si>
  <si>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</si>
  <si>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</si>
  <si>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</si>
  <si>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</si>
  <si>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</si>
  <si>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</si>
  <si>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</si>
  <si>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</si>
  <si>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</si>
  <si>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</si>
  <si>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</si>
  <si>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</si>
  <si>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</si>
  <si>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</si>
  <si>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</si>
  <si>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</si>
  <si>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</si>
  <si>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</si>
  <si>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</si>
  <si>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</si>
  <si>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</si>
  <si>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</si>
  <si>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</si>
  <si>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</si>
  <si>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</si>
  <si>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</si>
  <si>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</si>
  <si>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</si>
  <si>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</si>
  <si>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</si>
  <si>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</si>
  <si>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</si>
  <si>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</si>
  <si>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</si>
  <si>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</si>
  <si>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</si>
  <si>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</si>
  <si>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</si>
  <si>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</si>
  <si>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</si>
  <si>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</si>
  <si>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</si>
  <si>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</si>
  <si>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A2012RH362</t>
  </si>
  <si>
    <t>AAI Sarl</t>
  </si>
  <si>
    <t>Alain MILLE -Gérant</t>
  </si>
  <si>
    <t>73, route de la Chesnaie</t>
  </si>
  <si>
    <t>44530 St GILDAS des BOIS</t>
  </si>
  <si>
    <t>a.mille.aai@gmail.com</t>
  </si>
  <si>
    <t>Tel:   02 40 00 19 41</t>
  </si>
  <si>
    <t>Port: 06 16 38 04 56</t>
  </si>
  <si>
    <t>France</t>
  </si>
  <si>
    <t>Débitmètre électromagnétique Magflux</t>
  </si>
  <si>
    <t>Révêtement : Caoutchouc dur</t>
  </si>
  <si>
    <t>DN400 PN16</t>
  </si>
  <si>
    <t>Montage brides acier</t>
  </si>
  <si>
    <t>Electrodes: Hastelloy C4</t>
  </si>
  <si>
    <t>Alimentation : 220Vac</t>
  </si>
  <si>
    <t>Sortie: 4-20mA et impulsions</t>
  </si>
  <si>
    <t>Fonction totalisation</t>
  </si>
  <si>
    <t>Connexion electrique: M16*1,5</t>
  </si>
  <si>
    <t>Version compacte avec afficheur</t>
  </si>
  <si>
    <t>MAG5712-1RA20-1BB1 A04</t>
  </si>
  <si>
    <t>MAG5901-1RA10-0AA0</t>
  </si>
  <si>
    <t>Anneau de mise à la terre</t>
  </si>
  <si>
    <t>DN400 DIN 2501</t>
  </si>
  <si>
    <t>5</t>
  </si>
  <si>
    <t>FCA Kerpen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</si>
</sst>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#,##0.00_ ;[Red]\-#,##0.00\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mille.aai@gmail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zoomScaleNormal="100" workbookViewId="0">
      <selection activeCell="I30" sqref="I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35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41180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63</v>
      </c>
      <c r="F23" s="96"/>
      <c r="G23" s="97">
        <v>1</v>
      </c>
      <c r="H23" s="48">
        <v>3414</v>
      </c>
      <c r="I23" s="47"/>
      <c r="J23" s="47">
        <f>G23*H23</f>
        <v>3414</v>
      </c>
      <c r="K23" s="76" t="s">
        <v>77</v>
      </c>
      <c r="L23" s="17">
        <f>3810+705+99</f>
        <v>4614</v>
      </c>
      <c r="M23" s="84">
        <v>0.56999999999999995</v>
      </c>
      <c r="N23" s="17">
        <f>L23*(1-M23)</f>
        <v>1984.0200000000002</v>
      </c>
      <c r="O23" s="98">
        <v>0.4</v>
      </c>
      <c r="P23" s="95">
        <f>N23/(1-O23)</f>
        <v>3306.7000000000003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65</v>
      </c>
      <c r="F25" s="96"/>
      <c r="G25" s="97"/>
      <c r="H25" s="48"/>
      <c r="I25" s="47"/>
      <c r="J25" s="47"/>
      <c r="K25" s="76"/>
      <c r="L25" s="102">
        <f>P23+L33</f>
        <v>3413.7000000000003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69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70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71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74</v>
      </c>
      <c r="E33" s="96" t="s">
        <v>75</v>
      </c>
      <c r="F33" s="96"/>
      <c r="G33" s="97">
        <v>1</v>
      </c>
      <c r="H33" s="48"/>
      <c r="I33" s="47"/>
      <c r="J33" s="47"/>
      <c r="K33" s="76" t="s">
        <v>77</v>
      </c>
      <c r="L33" s="17">
        <v>107</v>
      </c>
      <c r="M33" s="84">
        <v>0.56999999999999995</v>
      </c>
      <c r="N33" s="17">
        <f>L33*(1-M33)</f>
        <v>46.010000000000005</v>
      </c>
      <c r="O33" s="98">
        <v>0.4</v>
      </c>
      <c r="P33" s="95">
        <f>N33/(1-O33)</f>
        <v>76.683333333333351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3414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33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37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34</v>
      </c>
      <c r="H39" s="70" t="s">
        <v>3</v>
      </c>
      <c r="I39" s="71"/>
      <c r="J39" s="71"/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35</v>
      </c>
      <c r="H40" s="48" t="s">
        <v>3</v>
      </c>
      <c r="I40" s="47"/>
      <c r="J40" s="47">
        <f>SUM(J36:J39)</f>
        <v>3414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36</v>
      </c>
      <c r="H41" s="63" t="s">
        <v>3</v>
      </c>
      <c r="I41" s="64"/>
      <c r="J41" s="64">
        <f>0.196*J40</f>
        <v>669.14400000000001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4083.1440000000002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53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38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39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40</v>
      </c>
      <c r="E50" s="18" t="s">
        <v>78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87" t="s">
        <v>51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48</v>
      </c>
      <c r="E52" s="17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52</v>
      </c>
      <c r="E53" s="22" t="s">
        <v>42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49</v>
      </c>
      <c r="E54" s="17" t="s">
        <v>43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50</v>
      </c>
      <c r="E55" s="11" t="s">
        <v>44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15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46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a.mille.aai@gmai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2012-09-28T07:47:02Z</dcterms:modified>
</cp:coreProperties>
</file>