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42" i="1" l="1"/>
  <c r="J36" i="1" l="1"/>
  <c r="N23" i="1" l="1"/>
  <c r="P23" i="1" s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<sst xmlns="http://schemas.openxmlformats.org/spreadsheetml/2006/main" count="111" uniqueCount="95">
  <si>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</si>
  <si>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</si>
  <si>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</si>
  <si>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</si>
  <si>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</si>
  <si>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</si>
  <si>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</si>
  <si>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</si>
  <si>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</si>
  <si>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</si>
  <si>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</si>
  <si>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</si>
  <si>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</si>
  <si>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</si>
  <si>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</si>
  <si>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</si>
  <si>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</si>
  <si>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</si>
  <si>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</si>
  <si>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</si>
  <si>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</si>
  <si>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</si>
  <si>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</si>
  <si>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</si>
  <si>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</si>
  <si>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</si>
  <si>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</si>
  <si>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</si>
  <si>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</si>
  <si>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</si>
  <si>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</si>
  <si>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</si>
  <si>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</si>
  <si>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</si>
  <si>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</si>
  <si>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</si>
  <si>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</si>
  <si>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</si>
  <si>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</si>
  <si>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</si>
  <si>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</si>
  <si>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</si>
  <si>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</si>
  <si>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</si>
  <si>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</si>
  <si>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</si>
  <si>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</si>
  <si>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</si>
  <si>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</si>
  <si>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</si>
  <si>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</si>
  <si>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</si>
  <si>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</si>
  <si>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</si>
  <si>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A2012RH358</t>
  </si>
  <si>
    <t>Georges Gregori</t>
  </si>
  <si>
    <t>Responsable réparation électronique</t>
  </si>
  <si>
    <t>Trescal SA</t>
  </si>
  <si>
    <t>Zone industrielle Sainte Agathe</t>
  </si>
  <si>
    <t>10, rue Pilatre de Rozier</t>
  </si>
  <si>
    <t>57190 Florange</t>
  </si>
  <si>
    <t xml:space="preserve">Tél.:  03 82 59 89 88 </t>
  </si>
  <si>
    <t>Fax : 03 82 59 89 90</t>
  </si>
  <si>
    <t>www.trescal.fr</t>
  </si>
  <si>
    <t>www.trescal.com</t>
  </si>
  <si>
    <t>georges.gregori@trescal.com</t>
  </si>
  <si>
    <t>ZHA 01/2 KL.W.V</t>
  </si>
  <si>
    <t>Débitmètre à engrenage type ZHA</t>
  </si>
  <si>
    <t>Média: Huile</t>
  </si>
  <si>
    <t>Viscosité: 46cst à 40°C</t>
  </si>
  <si>
    <t>Densité: 876Kg/m3</t>
  </si>
  <si>
    <t>Linéarité: +-0,5% de la valeur lue</t>
  </si>
  <si>
    <t>Répétabilité : 0,1%</t>
  </si>
  <si>
    <t>Pulses par litre: 14000 environ</t>
  </si>
  <si>
    <t>Connexion: G1/4 femelle</t>
  </si>
  <si>
    <t>Boitier: aluminium</t>
  </si>
  <si>
    <t>Engrenages : Inox SS303</t>
  </si>
  <si>
    <t>Axes : carbure de tungstene</t>
  </si>
  <si>
    <t>Sortie analogique: 4-20mA</t>
  </si>
  <si>
    <t>Amplificateur intégré : Inox 1.4104</t>
  </si>
  <si>
    <t>OFFER-No. 1121439 dtd. 26.09.2012</t>
  </si>
  <si>
    <t>Benjamin Holz</t>
  </si>
  <si>
    <t>Revision 1</t>
  </si>
  <si>
    <t>D2012RH0974</t>
  </si>
  <si>
    <t>4</t>
  </si>
  <si>
    <t>Livré Florange</t>
  </si>
  <si>
    <t>Rev1</t>
  </si>
  <si>
    <t>Gamme de mesure: 20 à 300ml/mn</t>
  </si>
  <si>
    <t>WI.02-R</t>
  </si>
  <si>
    <t xml:space="preserve">Amplificateur convertisseur </t>
  </si>
  <si>
    <t>Sortie numérique: collecteur ouvert</t>
  </si>
  <si>
    <t>Alimentation: 12 à 30 Vdc</t>
  </si>
  <si>
    <t>Stecker 5plg. Typ713 [M12x1]</t>
  </si>
  <si>
    <t>Connecteur plug 5 pins pour WI.02-R</t>
  </si>
  <si>
    <t>Type: 713 299 1436 814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</si>
</sst>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escal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resc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F50" sqref="F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00" t="s">
        <v>56</v>
      </c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99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41179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  <c r="R12" s="9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81</v>
      </c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80</v>
      </c>
      <c r="M15" s="89"/>
      <c r="R15" s="9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  <c r="L16" s="102">
        <v>41178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82</v>
      </c>
      <c r="R17" s="101" t="s">
        <v>64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v>826</v>
      </c>
      <c r="I23" s="47"/>
      <c r="J23" s="47">
        <f>G23*H23</f>
        <v>826</v>
      </c>
      <c r="K23" s="76" t="s">
        <v>84</v>
      </c>
      <c r="L23" s="17">
        <v>826</v>
      </c>
      <c r="M23" s="84">
        <v>0.35</v>
      </c>
      <c r="N23" s="17">
        <f>L23*(1-M23)</f>
        <v>536.9</v>
      </c>
      <c r="O23" s="98">
        <v>0.4</v>
      </c>
      <c r="P23" s="95">
        <f>N23/(1-O23)</f>
        <v>894.83333333333337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87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88</v>
      </c>
      <c r="E36" s="96" t="s">
        <v>89</v>
      </c>
      <c r="F36" s="96"/>
      <c r="G36" s="97">
        <v>1</v>
      </c>
      <c r="H36" s="48">
        <v>360</v>
      </c>
      <c r="I36" s="47"/>
      <c r="J36" s="47">
        <f>G36*H36</f>
        <v>360</v>
      </c>
      <c r="K36" s="76" t="s">
        <v>84</v>
      </c>
      <c r="L36" s="17">
        <v>424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90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91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>
        <v>3</v>
      </c>
      <c r="C42" s="11"/>
      <c r="D42" s="96" t="s">
        <v>92</v>
      </c>
      <c r="E42" s="96" t="s">
        <v>93</v>
      </c>
      <c r="F42" s="96"/>
      <c r="G42" s="97">
        <v>1</v>
      </c>
      <c r="H42" s="48">
        <v>25</v>
      </c>
      <c r="I42" s="47"/>
      <c r="J42" s="47">
        <f>G42*H42</f>
        <v>25</v>
      </c>
      <c r="K42" s="76" t="s">
        <v>84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94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1211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33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37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34</v>
      </c>
      <c r="H51" s="70" t="s">
        <v>3</v>
      </c>
      <c r="I51" s="71"/>
      <c r="J51" s="71">
        <v>45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35</v>
      </c>
      <c r="H52" s="48" t="s">
        <v>3</v>
      </c>
      <c r="I52" s="47"/>
      <c r="J52" s="47">
        <f>SUM(J48:J51)</f>
        <v>1256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36</v>
      </c>
      <c r="H53" s="63" t="s">
        <v>3</v>
      </c>
      <c r="I53" s="64"/>
      <c r="J53" s="64">
        <f>0.196*J52</f>
        <v>246.17600000000002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1502.1759999999999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38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39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40</v>
      </c>
      <c r="E62" s="18" t="s">
        <v>85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22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44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46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http://www.trescal.fr/" display="http://www.trescal.fr/"/>
    <hyperlink ref="R17" r:id="rId4" tooltip="http://www.trescal.com/" display="http://www.trescal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2012-09-27T14:21:04Z</dcterms:modified>
</cp:coreProperties>
</file>