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46" i="1" s="1"/>
  <c r="J50" i="1" s="1"/>
  <c r="J51" i="1" l="1"/>
  <c r="J52" i="1" s="1"/>
</calcChain>
</file>

<file path=xl/sharedStrings.xml><?xml version="1.0" encoding="utf-8"?>
<sst xmlns="http://schemas.openxmlformats.org/spreadsheetml/2006/main" count="96" uniqueCount="82">
  <si>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</si>
  <si>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</si>
  <si>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</si>
  <si>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</si>
  <si>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</si>
  <si>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</si>
  <si>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</si>
  <si>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</si>
  <si>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</si>
  <si>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</si>
  <si>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</si>
  <si>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</si>
  <si>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</si>
  <si>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</si>
  <si>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</si>
  <si>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</si>
  <si>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</si>
  <si>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</si>
  <si>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</si>
  <si>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</si>
  <si>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</si>
  <si>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</si>
  <si>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</si>
  <si>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</si>
  <si>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</si>
  <si>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</si>
  <si>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</si>
  <si>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</si>
  <si>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</si>
  <si>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</si>
  <si>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</si>
  <si>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</si>
  <si>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</si>
  <si>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</si>
  <si>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</si>
  <si>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</si>
  <si>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</si>
  <si>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</si>
  <si>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</si>
  <si>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</si>
  <si>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</si>
  <si>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</si>
  <si>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</si>
  <si>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</si>
  <si>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</si>
  <si>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</si>
  <si>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</si>
  <si>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</si>
  <si>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</si>
  <si>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</si>
  <si>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</si>
  <si>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</si>
  <si>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</si>
  <si>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</si>
  <si>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</si>
  <si>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A2012RH356</t>
  </si>
  <si>
    <t>SDF-FX-10-77,92mm-5,49mm/+50mm-S-C-0-150#-N2-KE-VE-?</t>
  </si>
  <si>
    <t>- Pipeline mounting: mounting flange 1/2" ANSI</t>
  </si>
  <si>
    <t>- Internal diameter: 77,92 mm</t>
  </si>
  <si>
    <t>- Wall thickness: 5,49 mm</t>
  </si>
  <si>
    <t>- Add. neck length: 50 mm, for 60 mm insulation on site</t>
  </si>
  <si>
    <t>- Sensor material: 1.4571</t>
  </si>
  <si>
    <t>- Pressure stage: 150# (max. design pressure 3,5 kg/cm² g)</t>
  </si>
  <si>
    <t>- Process connections: nipple, 1/2-14-NPT-male thread</t>
  </si>
  <si>
    <t>- Primary shut-off: ball valves PN40, 1.4401 (max. 200°C)</t>
  </si>
  <si>
    <t>- Special accessories: 1 pair of screw joints for pipe connections</t>
  </si>
  <si>
    <t>12mm, 1.4571</t>
  </si>
  <si>
    <t>- Documentation: 1 pc. english</t>
  </si>
  <si>
    <t>- Density: 1,293 kg/Nm³</t>
  </si>
  <si>
    <t>- Temperature: 140 °C</t>
  </si>
  <si>
    <t>- Pressure: 101,3 kPa abs.</t>
  </si>
  <si>
    <t>SDF Pitot Tube</t>
  </si>
  <si>
    <t>- Range: 175 kg/h</t>
  </si>
  <si>
    <t>- Diff. pressure: ca. 1,56 mbar</t>
  </si>
  <si>
    <t>- Medium: air</t>
  </si>
  <si>
    <t>- End support: without</t>
  </si>
  <si>
    <t>- mounting parts material: carbon steel</t>
  </si>
  <si>
    <t>- Pipe run: please specify</t>
  </si>
  <si>
    <t>FCA Mönchengladbach Allemagne</t>
  </si>
  <si>
    <t>Hioneywell</t>
  </si>
  <si>
    <t>Alain Poulleau</t>
  </si>
  <si>
    <t>alain.poulleau@honeywell.com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</si>
</sst>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Alignment="1">
      <alignment horizontal="left" vertical="center"/>
    </xf>
    <xf numFmtId="0" fontId="9" fillId="0" borderId="0" xfId="3" quotePrefix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topLeftCell="A16" zoomScaleNormal="100" workbookViewId="0">
      <selection activeCell="K12" sqref="K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54.8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79</v>
      </c>
      <c r="E8" s="8"/>
      <c r="F8" s="21"/>
      <c r="G8" s="21"/>
      <c r="H8" s="30" t="s">
        <v>1</v>
      </c>
      <c r="I8" s="17"/>
      <c r="J8" s="74">
        <v>41177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80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81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56</v>
      </c>
      <c r="E23" s="96" t="s">
        <v>71</v>
      </c>
      <c r="F23" s="96"/>
      <c r="G23" s="97">
        <v>1</v>
      </c>
      <c r="H23" s="48">
        <v>1218</v>
      </c>
      <c r="I23" s="47"/>
      <c r="J23" s="47">
        <f>G23*H23</f>
        <v>1218</v>
      </c>
      <c r="K23" s="76" t="s">
        <v>21</v>
      </c>
      <c r="L23" s="17">
        <v>1550</v>
      </c>
      <c r="M23" s="84">
        <v>0.45</v>
      </c>
      <c r="N23" s="17">
        <f>L23*(1-M23)</f>
        <v>852.50000000000011</v>
      </c>
      <c r="O23" s="98">
        <v>0.3</v>
      </c>
      <c r="P23" s="95">
        <f>N23/(1-O23)</f>
        <v>1217.8571428571431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58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59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103" t="s">
        <v>77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61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103" t="s">
        <v>76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103" t="s">
        <v>75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62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6.5" customHeight="1">
      <c r="B33" s="12"/>
      <c r="C33" s="11"/>
      <c r="D33" s="96"/>
      <c r="E33" s="96" t="s">
        <v>63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64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65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66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67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103" t="s">
        <v>74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68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69</v>
      </c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70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72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73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E44" s="102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1218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34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38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35</v>
      </c>
      <c r="H49" s="70" t="s">
        <v>3</v>
      </c>
      <c r="I49" s="71"/>
      <c r="J49" s="71"/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36</v>
      </c>
      <c r="H50" s="48" t="s">
        <v>3</v>
      </c>
      <c r="I50" s="47"/>
      <c r="J50" s="47">
        <f>SUM(J46:J49)</f>
        <v>1218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37</v>
      </c>
      <c r="H51" s="63" t="s">
        <v>3</v>
      </c>
      <c r="I51" s="64"/>
      <c r="J51" s="64">
        <f>0.196*J50</f>
        <v>238.72800000000001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1456.7280000000001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54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39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40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41</v>
      </c>
      <c r="E60" s="18" t="s">
        <v>78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48</v>
      </c>
      <c r="E61" s="87" t="s">
        <v>52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49</v>
      </c>
      <c r="E62" s="17" t="s">
        <v>42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53</v>
      </c>
      <c r="E63" s="22" t="s">
        <v>43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50</v>
      </c>
      <c r="E64" s="17" t="s">
        <v>44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51</v>
      </c>
      <c r="E65" s="11" t="s">
        <v>45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46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15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47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6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2012-09-25T17:14:11Z</cp:lastPrinted>
  <dcterms:created xsi:type="dcterms:W3CDTF">2000-06-29T05:08:18Z</dcterms:created>
  <dcterms:modified xsi:type="dcterms:W3CDTF">2012-09-25T17:14:39Z</dcterms:modified>
</cp:coreProperties>
</file>