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N36" i="1" l="1"/>
  <c r="P36" i="1" s="1"/>
  <c r="J36" i="1"/>
  <c r="P33" i="1"/>
  <c r="N33" i="1"/>
  <c r="J33" i="1"/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<sst xmlns="http://schemas.openxmlformats.org/spreadsheetml/2006/main" count="95" uniqueCount="78">
  <si>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</si>
  <si>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</si>
  <si>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</si>
  <si>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</si>
  <si>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</si>
  <si>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</si>
  <si>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</si>
  <si>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</si>
  <si>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</si>
  <si>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</si>
  <si>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</si>
  <si>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</si>
  <si>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</si>
  <si>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</si>
  <si>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</si>
  <si>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</si>
  <si>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</si>
  <si>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</si>
  <si>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</si>
  <si>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</si>
  <si>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</si>
  <si>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</si>
  <si>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</si>
  <si>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</si>
  <si>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</si>
  <si>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</si>
  <si>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</si>
  <si>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</si>
  <si>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</si>
  <si>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</si>
  <si>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</si>
  <si>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</si>
  <si>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</si>
  <si>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</si>
  <si>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</si>
  <si>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</si>
  <si>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</si>
  <si>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</si>
  <si>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</si>
  <si>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</si>
  <si>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</si>
  <si>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</si>
  <si>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</si>
  <si>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</si>
  <si>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</si>
  <si>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</si>
  <si>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</si>
  <si>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</si>
  <si>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</si>
  <si>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</si>
  <si>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</si>
  <si>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</si>
  <si>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</si>
  <si>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A2012RH353</t>
  </si>
  <si>
    <t>INEOS Polymers Sarralbe SAS</t>
  </si>
  <si>
    <t xml:space="preserve">Email : Claudine.Birckel@Ineos.com </t>
  </si>
  <si>
    <t xml:space="preserve">Tel. 03.87.97.70.92 </t>
  </si>
  <si>
    <t>Fax : 03.87.97.71.96</t>
  </si>
  <si>
    <t>Claudine BIRCKEL/ Mr jean-Luc Chalot</t>
  </si>
  <si>
    <t>jeanluc.chalot@ekium.eu</t>
  </si>
  <si>
    <t>7ME5840-0AA02-1AB0/Y99</t>
  </si>
  <si>
    <t>Débitmètre FI Intra</t>
  </si>
  <si>
    <t>Type A DN25</t>
  </si>
  <si>
    <t>Plaque avant: verre trempé</t>
  </si>
  <si>
    <t>Face arriére : fonte moulée</t>
  </si>
  <si>
    <t>Sans système de mesure</t>
  </si>
  <si>
    <t>Sans échelle</t>
  </si>
  <si>
    <t>Sans calibration</t>
  </si>
  <si>
    <t>Avec brides 11B-Class 150- En 1759-1</t>
  </si>
  <si>
    <t>8</t>
  </si>
  <si>
    <t>7ME5840-0BB02-1AB0/Y99</t>
  </si>
  <si>
    <t>dito</t>
  </si>
  <si>
    <t>Type A DN40</t>
  </si>
  <si>
    <t>Ex work Kerpen Allemagne</t>
  </si>
  <si>
    <t>40% à la commande, le reste 30 jours net</t>
  </si>
  <si>
    <t>Type A DN80</t>
  </si>
  <si>
    <t>7ME5840-0EE02-1AB0/Y99</t>
  </si>
  <si>
    <t>Armature et bague de serrage : fonte moulée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</si>
</sst>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audine.Birckel@Ineo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41173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59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20</v>
      </c>
      <c r="H23" s="48">
        <v>313</v>
      </c>
      <c r="I23" s="47"/>
      <c r="J23" s="47">
        <f>G23*H23</f>
        <v>6260</v>
      </c>
      <c r="K23" s="76" t="s">
        <v>69</v>
      </c>
      <c r="L23" s="17">
        <v>250</v>
      </c>
      <c r="M23" s="84">
        <v>0</v>
      </c>
      <c r="N23" s="17">
        <f>L23*(1-M23)</f>
        <v>250</v>
      </c>
      <c r="O23" s="98">
        <v>0.2</v>
      </c>
      <c r="P23" s="95">
        <f>N23/(1-O23)</f>
        <v>312.5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70</v>
      </c>
      <c r="E33" s="96" t="s">
        <v>71</v>
      </c>
      <c r="F33" s="96"/>
      <c r="G33" s="97">
        <v>20</v>
      </c>
      <c r="H33" s="48">
        <v>313</v>
      </c>
      <c r="I33" s="47"/>
      <c r="J33" s="47">
        <f>G33*H33</f>
        <v>6260</v>
      </c>
      <c r="K33" s="76" t="s">
        <v>69</v>
      </c>
      <c r="L33" s="17">
        <v>250</v>
      </c>
      <c r="M33" s="84">
        <v>0</v>
      </c>
      <c r="N33" s="17">
        <f>L33*(1-M33)</f>
        <v>250</v>
      </c>
      <c r="O33" s="98">
        <v>0.2</v>
      </c>
      <c r="P33" s="95">
        <f>N33/(1-O33)</f>
        <v>312.5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72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6" t="s">
        <v>76</v>
      </c>
      <c r="E36" s="96" t="s">
        <v>71</v>
      </c>
      <c r="F36" s="96"/>
      <c r="G36" s="97">
        <v>3</v>
      </c>
      <c r="H36" s="48">
        <v>495</v>
      </c>
      <c r="I36" s="47"/>
      <c r="J36" s="47">
        <f>G36*H36</f>
        <v>1485</v>
      </c>
      <c r="K36" s="76" t="s">
        <v>69</v>
      </c>
      <c r="L36" s="17">
        <v>400</v>
      </c>
      <c r="M36" s="84">
        <v>0</v>
      </c>
      <c r="N36" s="17">
        <f>L36*(1-M36)</f>
        <v>400</v>
      </c>
      <c r="O36" s="98">
        <v>0.2</v>
      </c>
      <c r="P36" s="95">
        <f>N36/(1-O36)</f>
        <v>500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75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14005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33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37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34</v>
      </c>
      <c r="H44" s="70" t="s">
        <v>3</v>
      </c>
      <c r="I44" s="71"/>
      <c r="J44" s="71"/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35</v>
      </c>
      <c r="H45" s="48" t="s">
        <v>3</v>
      </c>
      <c r="I45" s="47"/>
      <c r="J45" s="47">
        <f>SUM(J41:J44)</f>
        <v>14005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36</v>
      </c>
      <c r="H46" s="63" t="s">
        <v>3</v>
      </c>
      <c r="I46" s="64"/>
      <c r="J46" s="64">
        <f>0.196*J45</f>
        <v>2744.98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16749.98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52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38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39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40</v>
      </c>
      <c r="E55" s="18" t="s">
        <v>73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87" t="s">
        <v>74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51</v>
      </c>
      <c r="E58" s="22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49</v>
      </c>
      <c r="E59" s="17" t="s">
        <v>43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50</v>
      </c>
      <c r="E60" s="11" t="s">
        <v>44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45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15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laudine.Birckel@Ineo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2012-09-21T13:53:46Z</cp:lastPrinted>
  <dcterms:created xsi:type="dcterms:W3CDTF">2000-06-29T05:08:18Z</dcterms:created>
  <dcterms:modified xsi:type="dcterms:W3CDTF">2012-09-21T13:54:24Z</dcterms:modified>
</cp:coreProperties>
</file>