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L33" i="1" l="1"/>
  <c r="J33" i="1" l="1"/>
  <c r="N33" i="1"/>
  <c r="P33" i="1" s="1"/>
  <c r="L23" i="1"/>
  <c r="N23" i="1" l="1"/>
  <c r="P23" i="1" s="1"/>
  <c r="J23" i="1" l="1"/>
  <c r="J42" i="1" s="1"/>
  <c r="J46" i="1" s="1"/>
  <c r="J47" i="1" l="1"/>
  <c r="J48" i="1" s="1"/>
</calcChain>
</file>

<file path=xl/sharedStrings.xml><?xml version="1.0" encoding="utf-8"?>
<sst xmlns="http://schemas.openxmlformats.org/spreadsheetml/2006/main" count="97" uniqueCount="82">
  <si>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</si>
  <si>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</si>
  <si>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</si>
  <si>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</si>
  <si>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</si>
  <si>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</si>
  <si>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</si>
  <si>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</si>
  <si>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</si>
  <si>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</si>
  <si>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</si>
  <si>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</si>
  <si>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</si>
  <si>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</si>
  <si>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</si>
  <si>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</si>
  <si>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</si>
  <si>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</si>
  <si>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</si>
  <si>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</si>
  <si>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</si>
  <si>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</si>
  <si>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</si>
  <si>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</si>
  <si>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</si>
  <si>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</si>
  <si>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</si>
  <si>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</si>
  <si>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</si>
  <si>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</si>
  <si>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</si>
  <si>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</si>
  <si>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</si>
  <si>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</si>
  <si>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</si>
  <si>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</si>
  <si>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</si>
  <si>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</si>
  <si>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</si>
  <si>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</si>
  <si>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</si>
  <si>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</si>
  <si>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</si>
  <si>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</si>
  <si>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</si>
  <si>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</si>
  <si>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</si>
  <si>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</si>
  <si>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</si>
  <si>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</si>
  <si>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</si>
  <si>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</si>
  <si>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</si>
  <si>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A2012RH349</t>
  </si>
  <si>
    <t>Sarl AIPIA</t>
  </si>
  <si>
    <t xml:space="preserve">Cité Mouhousse 06 Lot N°63 </t>
  </si>
  <si>
    <t>Bordj El Kiffan 16411 Alger</t>
  </si>
  <si>
    <t>Tél/Fax :+213 (0) 021 21 54 11</t>
  </si>
  <si>
    <t>Mob1 : +213 (0) 7 77 78 69 12</t>
  </si>
  <si>
    <t>Mob2 : +213 (0) 6 68 17 00 49</t>
  </si>
  <si>
    <t>Hocine GOUNANE</t>
  </si>
  <si>
    <t>E-mail :sarl.aipia@gmail.com</t>
  </si>
  <si>
    <t>MAG5712-1JA10-1BB1</t>
  </si>
  <si>
    <t>Débitmètre électromagnétique Magflux</t>
  </si>
  <si>
    <t>DN100 PN16 acier</t>
  </si>
  <si>
    <t>Revêtement: Caoutchouc dur</t>
  </si>
  <si>
    <t>Electrodes: 1.4571</t>
  </si>
  <si>
    <t>Alimentation: 230Vac</t>
  </si>
  <si>
    <t>Avec afficheur intégré</t>
  </si>
  <si>
    <t>Sorties: 4-20mA et impulsions</t>
  </si>
  <si>
    <t>Fonction : totalisation</t>
  </si>
  <si>
    <t>Connexion electrique : M16*1,5</t>
  </si>
  <si>
    <t>5</t>
  </si>
  <si>
    <t>dito</t>
  </si>
  <si>
    <t>Packing dimensions:</t>
  </si>
  <si>
    <t>1x Pallett approx. 60x50x95cm</t>
  </si>
  <si>
    <t>Paiemnt d'avance</t>
  </si>
  <si>
    <t>Livré Aéroport Alger Algérie</t>
  </si>
  <si>
    <t>DN250 PN16 acier</t>
  </si>
  <si>
    <t>MAG5712-1NA10-1BB1</t>
  </si>
  <si>
    <t>Netweight: approx. 80 kg</t>
  </si>
  <si>
    <t>Avec certificat de conformité et d'origine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</si>
</sst>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5"/>
  <sheetViews>
    <sheetView tabSelected="1" topLeftCell="A13" zoomScaleNormal="100" workbookViewId="0">
      <selection activeCell="E37" sqref="E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41172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1</v>
      </c>
      <c r="H23" s="48">
        <v>1136</v>
      </c>
      <c r="I23" s="47"/>
      <c r="J23" s="47">
        <f>G23*H23</f>
        <v>1136</v>
      </c>
      <c r="K23" s="76" t="s">
        <v>72</v>
      </c>
      <c r="L23" s="17">
        <f>913+705+99</f>
        <v>1717</v>
      </c>
      <c r="M23" s="84">
        <v>0.56999999999999995</v>
      </c>
      <c r="N23" s="17">
        <f>L23*(1-M23)</f>
        <v>738.31000000000006</v>
      </c>
      <c r="O23" s="98">
        <v>0.35</v>
      </c>
      <c r="P23" s="95">
        <f>N23/(1-O23)</f>
        <v>1135.8615384615384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79</v>
      </c>
      <c r="E33" s="96" t="s">
        <v>73</v>
      </c>
      <c r="F33" s="96"/>
      <c r="G33" s="97">
        <v>1</v>
      </c>
      <c r="H33" s="48">
        <v>1837</v>
      </c>
      <c r="I33" s="47"/>
      <c r="J33" s="47">
        <f>G33*H33</f>
        <v>1837</v>
      </c>
      <c r="K33" s="76" t="s">
        <v>72</v>
      </c>
      <c r="L33" s="17">
        <f>1973+705+99</f>
        <v>2777</v>
      </c>
      <c r="M33" s="84">
        <v>0.56999999999999995</v>
      </c>
      <c r="N33" s="17">
        <f>L33*(1-M33)</f>
        <v>1194.1100000000001</v>
      </c>
      <c r="O33" s="98">
        <v>0.35</v>
      </c>
      <c r="P33" s="95">
        <f>N33/(1-O33)</f>
        <v>1837.0923076923077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78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81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74</v>
      </c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 t="s">
        <v>75</v>
      </c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 t="s">
        <v>80</v>
      </c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ht="15.75" customHeight="1" thickBot="1">
      <c r="A41" s="17"/>
      <c r="B41" s="58"/>
      <c r="C41" s="59"/>
      <c r="D41" s="60"/>
      <c r="E41" s="61"/>
      <c r="F41" s="62"/>
      <c r="G41" s="62"/>
      <c r="H41" s="63"/>
      <c r="I41" s="64"/>
      <c r="J41" s="64"/>
      <c r="K41" s="77"/>
    </row>
    <row r="42" spans="1:250" ht="15.75" customHeight="1">
      <c r="A42" s="17"/>
      <c r="B42" s="11"/>
      <c r="C42" s="11"/>
      <c r="D42" s="12"/>
      <c r="E42" s="21"/>
      <c r="F42" s="11"/>
      <c r="G42" s="30" t="s">
        <v>4</v>
      </c>
      <c r="H42" s="48" t="s">
        <v>3</v>
      </c>
      <c r="I42" s="47"/>
      <c r="J42" s="47">
        <f>SUM(J22:J41)</f>
        <v>2973</v>
      </c>
      <c r="K42" s="57"/>
    </row>
    <row r="43" spans="1:250" ht="15.75" customHeight="1">
      <c r="A43" s="17"/>
      <c r="B43" s="11"/>
      <c r="C43" s="11"/>
      <c r="D43" s="12"/>
      <c r="E43" s="41"/>
      <c r="F43" s="39"/>
      <c r="G43" s="40" t="s">
        <v>33</v>
      </c>
      <c r="H43" s="49" t="s">
        <v>3</v>
      </c>
      <c r="I43" s="50"/>
      <c r="J43" s="50">
        <v>0</v>
      </c>
      <c r="K43" s="55"/>
    </row>
    <row r="44" spans="1:250" ht="15.75" customHeight="1">
      <c r="A44" s="17"/>
      <c r="B44" s="11"/>
      <c r="C44" s="11"/>
      <c r="D44" s="12"/>
      <c r="E44" s="42"/>
      <c r="F44" s="43"/>
      <c r="G44" s="54" t="s">
        <v>37</v>
      </c>
      <c r="H44" s="51" t="s">
        <v>3</v>
      </c>
      <c r="I44" s="52"/>
      <c r="J44" s="52">
        <v>0</v>
      </c>
      <c r="K44" s="56"/>
    </row>
    <row r="45" spans="1:250" ht="15.75" customHeight="1" thickBot="1">
      <c r="A45" s="17"/>
      <c r="B45" s="59"/>
      <c r="C45" s="59"/>
      <c r="D45" s="58"/>
      <c r="E45" s="67"/>
      <c r="F45" s="68"/>
      <c r="G45" s="69" t="s">
        <v>34</v>
      </c>
      <c r="H45" s="70" t="s">
        <v>3</v>
      </c>
      <c r="I45" s="71"/>
      <c r="J45" s="71">
        <v>650</v>
      </c>
      <c r="K45" s="72"/>
    </row>
    <row r="46" spans="1:250" ht="15.75" customHeight="1">
      <c r="A46" s="17"/>
      <c r="B46" s="11"/>
      <c r="C46" s="11"/>
      <c r="D46" s="12"/>
      <c r="E46" s="21"/>
      <c r="F46" s="11"/>
      <c r="G46" s="29" t="s">
        <v>35</v>
      </c>
      <c r="H46" s="48" t="s">
        <v>3</v>
      </c>
      <c r="I46" s="47"/>
      <c r="J46" s="47">
        <f>SUM(J42:J45)</f>
        <v>3623</v>
      </c>
      <c r="K46" s="57"/>
    </row>
    <row r="47" spans="1:250" ht="15.75" customHeight="1" thickBot="1">
      <c r="A47" s="17"/>
      <c r="B47" s="59"/>
      <c r="C47" s="59"/>
      <c r="D47" s="58"/>
      <c r="E47" s="61"/>
      <c r="F47" s="59"/>
      <c r="G47" s="65" t="s">
        <v>36</v>
      </c>
      <c r="H47" s="63" t="s">
        <v>3</v>
      </c>
      <c r="I47" s="64"/>
      <c r="J47" s="64">
        <f>0.196*J46</f>
        <v>710.10800000000006</v>
      </c>
      <c r="K47" s="66"/>
    </row>
    <row r="48" spans="1:250" ht="15.75" customHeight="1">
      <c r="A48" s="17"/>
      <c r="B48" s="11"/>
      <c r="C48" s="11"/>
      <c r="D48" s="12"/>
      <c r="E48" s="17"/>
      <c r="F48" s="11"/>
      <c r="G48" s="53" t="s">
        <v>4</v>
      </c>
      <c r="H48" s="48" t="s">
        <v>3</v>
      </c>
      <c r="I48" s="47"/>
      <c r="J48" s="48">
        <f>SUM(J46:J47)</f>
        <v>4333.1080000000002</v>
      </c>
      <c r="K48" s="57"/>
    </row>
    <row r="49" spans="1:250" ht="15.75" customHeight="1">
      <c r="A49" s="17"/>
      <c r="B49" s="11"/>
      <c r="C49" s="11"/>
      <c r="D49" s="12"/>
      <c r="E49" s="17"/>
      <c r="F49" s="11"/>
      <c r="G49" s="53"/>
      <c r="H49" s="48"/>
      <c r="I49" s="47"/>
      <c r="J49" s="48"/>
      <c r="K49" s="57"/>
    </row>
    <row r="50" spans="1:250" s="17" customFormat="1" ht="15.75" customHeight="1">
      <c r="B50" s="26" t="s">
        <v>52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8" t="s">
        <v>38</v>
      </c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1"/>
      <c r="C54" s="11"/>
      <c r="D54" s="18"/>
      <c r="E54" s="11"/>
      <c r="F54" s="11"/>
      <c r="G54" s="13"/>
      <c r="H54" s="19"/>
      <c r="I54" s="11"/>
      <c r="J54" s="15"/>
      <c r="K54" s="16"/>
      <c r="L54" s="2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C55" s="11"/>
      <c r="D55" s="73" t="s">
        <v>39</v>
      </c>
      <c r="E55" s="11"/>
      <c r="F55" s="11"/>
      <c r="G55" s="13"/>
      <c r="H55" s="14"/>
      <c r="I55" s="11"/>
      <c r="J55" s="7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53" t="s">
        <v>40</v>
      </c>
      <c r="E56" s="18" t="s">
        <v>77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D57" s="25" t="s">
        <v>47</v>
      </c>
      <c r="E57" s="87" t="s">
        <v>76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17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51</v>
      </c>
      <c r="E59" s="22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17" t="s">
        <v>43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50</v>
      </c>
      <c r="E61" s="11" t="s">
        <v>44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 t="s">
        <v>45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8"/>
      <c r="C66" s="8"/>
      <c r="D66" s="11"/>
      <c r="E66" s="11"/>
      <c r="F66" s="11"/>
      <c r="G66" s="23"/>
      <c r="H66" s="11"/>
      <c r="I66" s="11"/>
      <c r="J66" s="23"/>
      <c r="K66" s="2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15</v>
      </c>
      <c r="C67" s="11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8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2012-09-20T10:16:43Z</cp:lastPrinted>
  <dcterms:created xsi:type="dcterms:W3CDTF">2000-06-29T05:08:18Z</dcterms:created>
  <dcterms:modified xsi:type="dcterms:W3CDTF">2012-09-20T10:17:22Z</dcterms:modified>
</cp:coreProperties>
</file>