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5" i="1" l="1"/>
  <c r="N23" i="1" l="1"/>
  <c r="P23" i="1" s="1"/>
  <c r="J23" i="1" l="1"/>
  <c r="J45" i="1" l="1"/>
  <c r="J49" i="1" s="1"/>
  <c r="J50" i="1" s="1"/>
  <c r="J51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<sst xmlns="http://schemas.openxmlformats.org/spreadsheetml/2006/main" count="102" uniqueCount="87">
  <si>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</si>
  <si>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</si>
  <si>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</si>
  <si>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</si>
  <si>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</si>
  <si>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</si>
  <si>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</si>
  <si>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</si>
  <si>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</si>
  <si>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</si>
  <si>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</si>
  <si>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</si>
  <si>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</si>
  <si>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</si>
  <si>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</si>
  <si>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</si>
  <si>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</si>
  <si>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</si>
  <si>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</si>
  <si>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</si>
  <si>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</si>
  <si>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</si>
  <si>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</si>
  <si>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</si>
  <si>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</si>
  <si>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</si>
  <si>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</si>
  <si>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</si>
  <si>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</si>
  <si>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</si>
  <si>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</si>
  <si>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</si>
  <si>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</si>
  <si>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</si>
  <si>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</si>
  <si>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</si>
  <si>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</si>
  <si>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</si>
  <si>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</si>
  <si>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</si>
  <si>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</si>
  <si>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</si>
  <si>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</si>
  <si>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</si>
  <si>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</si>
  <si>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</si>
  <si>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</si>
  <si>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</si>
  <si>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</si>
  <si>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</si>
  <si>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</si>
  <si>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</si>
  <si>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</si>
  <si>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</si>
  <si>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Argumat</t>
  </si>
  <si>
    <t>Zac de Chapotin</t>
  </si>
  <si>
    <t>105 allée Louis Lépine</t>
  </si>
  <si>
    <t>69970 Chaponnay</t>
  </si>
  <si>
    <t>Mr Pascal Carrasco</t>
  </si>
  <si>
    <t>04 78 96 88 02</t>
  </si>
  <si>
    <t>04 78 96 88 01</t>
  </si>
  <si>
    <t>pascal.carrasco@argumat.fr</t>
  </si>
  <si>
    <t>Débitmètre à turbine HM</t>
  </si>
  <si>
    <t>Linéarité: +-1% de la valeur lue</t>
  </si>
  <si>
    <t>Répétabilité: 0,1%</t>
  </si>
  <si>
    <t>Materiau (boitier, turbine): SS303</t>
  </si>
  <si>
    <t>Afficheur local avec amplificateur intégré</t>
  </si>
  <si>
    <t>Sortie: 4-20mA</t>
  </si>
  <si>
    <t>Sortie: impulsions push/pull</t>
  </si>
  <si>
    <t>Afficheur LCD rétro-éclairé</t>
  </si>
  <si>
    <t>3 à 4</t>
  </si>
  <si>
    <t xml:space="preserve">Amplificateur : Inox 1.410 </t>
  </si>
  <si>
    <t>Boitier:  aluminium IP65</t>
  </si>
  <si>
    <t>Affichage valeur instannée et 2 totalisations</t>
  </si>
  <si>
    <t>Ex Work Bad Kötzting Allemagne</t>
  </si>
  <si>
    <t>A2012RH348</t>
  </si>
  <si>
    <t>email 19/09/12</t>
  </si>
  <si>
    <t>Offer L. Dietz</t>
  </si>
  <si>
    <t>HM 007 R05.G.TC.27</t>
  </si>
  <si>
    <t>Gamme de mesure: 1 à 15lpm</t>
  </si>
  <si>
    <t>media: Diesel</t>
  </si>
  <si>
    <t>Viscosité: 5cst</t>
  </si>
  <si>
    <t>Pulses /litre : 4700 environ</t>
  </si>
  <si>
    <t>Température: 20°C</t>
  </si>
  <si>
    <t>Pression: 5 bars</t>
  </si>
  <si>
    <t>Connexion: G3/8" femelle</t>
  </si>
  <si>
    <t>VTC-K-8-N-P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</si>
</sst>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G27" sqref="G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41172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 t="s">
        <v>76</v>
      </c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75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02">
        <v>41172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77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  <c r="L19" s="17">
        <v>1121393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78</v>
      </c>
      <c r="E23" s="96" t="s">
        <v>62</v>
      </c>
      <c r="F23" s="96"/>
      <c r="G23" s="97">
        <v>1</v>
      </c>
      <c r="H23" s="48">
        <v>1347</v>
      </c>
      <c r="I23" s="47"/>
      <c r="J23" s="47">
        <f>G23*H23</f>
        <v>1347</v>
      </c>
      <c r="K23" s="76" t="s">
        <v>70</v>
      </c>
      <c r="L23" s="17">
        <v>1347</v>
      </c>
      <c r="M23" s="84">
        <v>0.35</v>
      </c>
      <c r="N23" s="17">
        <f>L23*(1-M23)</f>
        <v>875.55000000000007</v>
      </c>
      <c r="O23" s="98">
        <v>0.4</v>
      </c>
      <c r="P23" s="95">
        <f>N23/(1-O23)</f>
        <v>1459.2500000000002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83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84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85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86</v>
      </c>
      <c r="E35" s="96" t="s">
        <v>66</v>
      </c>
      <c r="F35" s="96"/>
      <c r="G35" s="97">
        <v>1</v>
      </c>
      <c r="H35" s="48">
        <v>424</v>
      </c>
      <c r="I35" s="47"/>
      <c r="J35" s="47">
        <f>G35*H35</f>
        <v>424</v>
      </c>
      <c r="K35" s="76" t="s">
        <v>70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68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1771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1771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347.11599999999999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2118.116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74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51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2012-09-20T09:39:05Z</dcterms:modified>
</cp:coreProperties>
</file>