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QUOTE!$A$1:$K$64</definedName>
  </definedNames>
  <calcPr calcId="145621"/>
</workbook>
</file>

<file path=xl/calcChain.xml><?xml version="1.0" encoding="utf-8"?>
<calcChain xmlns="http://schemas.openxmlformats.org/spreadsheetml/2006/main">
  <c r="J36" i="1" l="1"/>
  <c r="J32" i="1"/>
  <c r="N22" i="1" l="1"/>
  <c r="P22" i="1" s="1"/>
  <c r="J22" i="1" l="1"/>
  <c r="J38" i="1" s="1"/>
  <c r="J42" i="1" s="1"/>
  <c r="J43" i="1" l="1"/>
  <c r="J44" i="1" s="1"/>
</calcChain>
</file>

<file path=xl/sharedStrings.xml><?xml version="1.0" encoding="utf-8"?>
<sst xmlns="http://schemas.openxmlformats.org/spreadsheetml/2006/main" count="97" uniqueCount="82">
  <si>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</si>
  <si>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</si>
  <si>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</si>
  <si>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</si>
  <si>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</si>
  <si>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</si>
  <si>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</si>
  <si>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</si>
  <si>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</si>
  <si>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</si>
  <si>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</si>
  <si>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</si>
  <si>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</si>
  <si>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</si>
  <si>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</si>
  <si>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</si>
  <si>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</si>
  <si>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</si>
  <si>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</si>
  <si>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</si>
  <si>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</si>
  <si>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</si>
  <si>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</si>
  <si>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</si>
  <si>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</si>
  <si>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</si>
  <si>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</si>
  <si>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</si>
  <si>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</si>
  <si>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</si>
  <si>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</si>
  <si>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</si>
  <si>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</si>
  <si>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</si>
  <si>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</si>
  <si>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Validity:</t>
  </si>
  <si>
    <t>Cancellation:</t>
  </si>
  <si>
    <t xml:space="preserve">REMARKS:  </t>
  </si>
  <si>
    <t>(The Trade Terms are in accordance with Incoterms 2000.)</t>
  </si>
  <si>
    <t>Email:</t>
  </si>
  <si>
    <t>+33 3 22 54 83 47</t>
  </si>
  <si>
    <t>Web:</t>
  </si>
  <si>
    <t>60 days from quotation date.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</si>
  <si>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</si>
  <si>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</si>
  <si>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</si>
  <si>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</si>
  <si>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</si>
  <si>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</si>
  <si>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</si>
  <si>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</si>
  <si>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Siret: 514 488 105 00016    Code APE: 4669B</t>
  </si>
  <si>
    <t>AIRLITEC Sarl   88, rue Jean Jaures   80470 Dreuil Les Amiens   France</t>
  </si>
  <si>
    <t>VAT 19,6%</t>
  </si>
  <si>
    <t>Tél. : +33 (0) 299 654 441 / +33(0) 608830270</t>
  </si>
  <si>
    <t>info@isocelte.com</t>
  </si>
  <si>
    <t>ISOCELTE</t>
  </si>
  <si>
    <t>Mr Dain</t>
  </si>
  <si>
    <t>Avec afficheur local</t>
  </si>
  <si>
    <t>Sortie: 4-20mA et impulsions</t>
  </si>
  <si>
    <t>Fonction totalisation</t>
  </si>
  <si>
    <t>ZA Château Gaillard</t>
  </si>
  <si>
    <t>35470 Bain de Bretagne</t>
  </si>
  <si>
    <t>Fax : +33 (0) 299 43 16 93</t>
  </si>
  <si>
    <t>A2012RH338</t>
  </si>
  <si>
    <t>Débit: 2 à 200nl/mn</t>
  </si>
  <si>
    <t>Application: Air/azote</t>
  </si>
  <si>
    <t>Alimentation: 24Vdc</t>
  </si>
  <si>
    <t>Livré Bain de Bretagne</t>
  </si>
  <si>
    <t>REV1</t>
  </si>
  <si>
    <t>CMS0002BSRN200000</t>
  </si>
  <si>
    <t>Débitmètre massique thermique CMS</t>
  </si>
  <si>
    <t>Débit: 0,02 à 2nl/mn</t>
  </si>
  <si>
    <t>Connexion : Rc 1/4" femelle</t>
  </si>
  <si>
    <t>CMS0200BSRN200000</t>
  </si>
  <si>
    <t>dito</t>
  </si>
  <si>
    <t>5</t>
  </si>
  <si>
    <t>Boitier : Inox</t>
  </si>
  <si>
    <t>81446594-006</t>
  </si>
  <si>
    <t>Connecteur et câble 5 mètres</t>
  </si>
  <si>
    <t>30 jours net</t>
  </si>
  <si>
    <t>Connexion: Rc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</si>
</sst>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</cellStyleXfs>
  <cellXfs count="104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13" fillId="0" borderId="0" xfId="1" applyFont="1" applyAlignment="1" applyProtection="1"/>
    <xf numFmtId="0" fontId="9" fillId="0" borderId="0" xfId="0" applyFont="1" applyAlignment="1">
      <alignment horizontal="left"/>
    </xf>
    <xf numFmtId="0" fontId="17" fillId="0" borderId="0" xfId="1" applyFont="1" applyAlignment="1" applyProtection="1">
      <alignment horizontal="left"/>
    </xf>
    <xf numFmtId="3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3"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31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fo@isocelte.com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1"/>
  <sheetViews>
    <sheetView tabSelected="1" topLeftCell="A16" zoomScaleNormal="100" workbookViewId="0">
      <selection activeCell="G36" sqref="G36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26</v>
      </c>
      <c r="H2" s="85" t="s">
        <v>69</v>
      </c>
      <c r="I2" s="86" t="s">
        <v>26</v>
      </c>
      <c r="J2" s="10" t="s">
        <v>23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101" t="s">
        <v>52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2" t="s">
        <v>48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3" t="s">
        <v>51</v>
      </c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15</v>
      </c>
      <c r="C8" s="21"/>
      <c r="D8" s="97" t="s">
        <v>56</v>
      </c>
      <c r="E8" s="8"/>
      <c r="F8" s="21"/>
      <c r="G8" s="21"/>
      <c r="H8" s="30" t="s">
        <v>1</v>
      </c>
      <c r="I8" s="17"/>
      <c r="J8" s="74">
        <v>41177</v>
      </c>
      <c r="K8" s="21"/>
      <c r="M8" s="89"/>
    </row>
    <row r="9" spans="1:250" ht="15.75" customHeight="1">
      <c r="A9" s="17"/>
      <c r="B9" s="21"/>
      <c r="C9" s="21"/>
      <c r="D9" s="97" t="s">
        <v>61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7" t="s">
        <v>62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17"/>
      <c r="E11" s="8"/>
      <c r="F11" s="21"/>
      <c r="G11" s="21"/>
      <c r="H11" s="20" t="s">
        <v>16</v>
      </c>
      <c r="J11" s="17"/>
      <c r="K11" s="32"/>
      <c r="M11" s="89"/>
    </row>
    <row r="12" spans="1:250" ht="15.75" customHeight="1">
      <c r="A12" s="17"/>
      <c r="B12" s="78" t="s">
        <v>25</v>
      </c>
      <c r="C12" s="21"/>
      <c r="D12" s="17" t="s">
        <v>57</v>
      </c>
      <c r="E12" s="8"/>
      <c r="F12" s="21"/>
      <c r="G12" s="17"/>
      <c r="H12" s="20" t="s">
        <v>17</v>
      </c>
      <c r="I12" s="20"/>
      <c r="J12" s="31" t="s">
        <v>64</v>
      </c>
      <c r="K12" s="21"/>
      <c r="M12" s="89"/>
    </row>
    <row r="13" spans="1:250" ht="15.75" customHeight="1">
      <c r="A13" s="17"/>
      <c r="B13" s="78" t="s">
        <v>28</v>
      </c>
      <c r="C13" s="21"/>
      <c r="D13" s="97" t="s">
        <v>54</v>
      </c>
      <c r="E13" s="8"/>
      <c r="F13" s="21"/>
      <c r="G13" s="17"/>
      <c r="H13" s="20" t="s">
        <v>6</v>
      </c>
      <c r="I13" s="21"/>
      <c r="J13" s="21" t="s">
        <v>45</v>
      </c>
      <c r="K13" s="21"/>
      <c r="M13" s="90"/>
    </row>
    <row r="14" spans="1:250" ht="15.75" customHeight="1">
      <c r="A14" s="17"/>
      <c r="B14" s="78" t="s">
        <v>27</v>
      </c>
      <c r="C14" s="21"/>
      <c r="D14" s="97" t="s">
        <v>63</v>
      </c>
      <c r="E14" s="8"/>
      <c r="F14" s="21"/>
      <c r="G14" s="17"/>
      <c r="H14" s="20" t="s">
        <v>43</v>
      </c>
      <c r="I14" s="21"/>
      <c r="J14" s="79" t="s">
        <v>40</v>
      </c>
      <c r="K14" s="21"/>
    </row>
    <row r="15" spans="1:250" ht="15.75" customHeight="1">
      <c r="A15" s="17"/>
      <c r="B15" s="78" t="s">
        <v>39</v>
      </c>
      <c r="C15" s="17"/>
      <c r="D15" s="98" t="s">
        <v>55</v>
      </c>
      <c r="E15" s="8"/>
      <c r="F15" s="21"/>
      <c r="G15" s="17"/>
      <c r="H15" s="20" t="s">
        <v>27</v>
      </c>
      <c r="J15" s="83" t="s">
        <v>44</v>
      </c>
      <c r="K15" s="21"/>
      <c r="M15" s="89"/>
    </row>
    <row r="16" spans="1:250" ht="15.75" customHeight="1">
      <c r="A16" s="17"/>
      <c r="B16" s="80" t="s">
        <v>41</v>
      </c>
      <c r="C16" s="17"/>
      <c r="D16" s="96"/>
      <c r="E16" s="8"/>
      <c r="F16" s="21"/>
      <c r="G16" s="17"/>
      <c r="H16" s="20" t="s">
        <v>39</v>
      </c>
      <c r="J16" s="93" t="s">
        <v>47</v>
      </c>
      <c r="K16" s="21"/>
    </row>
    <row r="17" spans="1:250" ht="15.75" customHeight="1">
      <c r="A17" s="17"/>
      <c r="B17" s="80"/>
      <c r="C17" s="17"/>
      <c r="D17" s="17"/>
      <c r="E17" s="21"/>
      <c r="F17" s="21"/>
      <c r="G17" s="17"/>
      <c r="H17" s="20" t="s">
        <v>41</v>
      </c>
      <c r="I17" s="21"/>
      <c r="J17" s="94" t="s">
        <v>49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8</v>
      </c>
      <c r="C19" s="34"/>
      <c r="D19" s="35" t="s">
        <v>9</v>
      </c>
      <c r="E19" s="42" t="s">
        <v>10</v>
      </c>
      <c r="F19" s="34"/>
      <c r="G19" s="34" t="s">
        <v>11</v>
      </c>
      <c r="H19" s="44" t="s">
        <v>14</v>
      </c>
      <c r="I19" s="45"/>
      <c r="J19" s="45" t="s">
        <v>12</v>
      </c>
      <c r="K19" s="12" t="s">
        <v>13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3</v>
      </c>
      <c r="I20" s="47"/>
      <c r="J20" s="47" t="s">
        <v>3</v>
      </c>
      <c r="K20" s="38" t="s">
        <v>18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>
        <v>1</v>
      </c>
      <c r="C22" s="11"/>
      <c r="D22" s="17" t="s">
        <v>70</v>
      </c>
      <c r="E22" s="17" t="s">
        <v>71</v>
      </c>
      <c r="G22" s="100">
        <v>1</v>
      </c>
      <c r="H22" s="48">
        <v>920</v>
      </c>
      <c r="I22" s="47"/>
      <c r="J22" s="47">
        <f>G22*H22</f>
        <v>920</v>
      </c>
      <c r="K22" s="76" t="s">
        <v>76</v>
      </c>
      <c r="L22" s="17">
        <v>395</v>
      </c>
      <c r="M22" s="84">
        <v>0.4</v>
      </c>
      <c r="N22" s="17">
        <f>L22*(1-M22)</f>
        <v>237</v>
      </c>
      <c r="O22" s="95">
        <v>0.45</v>
      </c>
      <c r="P22" s="95">
        <f>N22/(1-O22)</f>
        <v>430.90909090909088</v>
      </c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/>
      <c r="C23" s="11"/>
      <c r="E23" s="17" t="s">
        <v>77</v>
      </c>
      <c r="G23" s="100"/>
      <c r="H23" s="48"/>
      <c r="I23" s="47"/>
      <c r="J23" s="47"/>
      <c r="K23" s="76"/>
      <c r="M23" s="84"/>
      <c r="O23" s="95"/>
      <c r="P23" s="95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E24" s="17" t="s">
        <v>72</v>
      </c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E25" s="17" t="s">
        <v>73</v>
      </c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E26" s="17" t="s">
        <v>66</v>
      </c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E27" s="17" t="s">
        <v>67</v>
      </c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E28" s="17" t="s">
        <v>58</v>
      </c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9"/>
      <c r="E29" s="17" t="s">
        <v>59</v>
      </c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E30" s="17" t="s">
        <v>60</v>
      </c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E31" s="21"/>
      <c r="H31" s="48"/>
      <c r="I31" s="47"/>
      <c r="K31" s="76"/>
      <c r="M31" s="84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>
        <v>2</v>
      </c>
      <c r="C32" s="11"/>
      <c r="D32" s="17" t="s">
        <v>74</v>
      </c>
      <c r="E32" s="21" t="s">
        <v>75</v>
      </c>
      <c r="G32" s="100">
        <v>1</v>
      </c>
      <c r="H32" s="48">
        <v>890</v>
      </c>
      <c r="I32" s="47"/>
      <c r="J32" s="47">
        <f>G32*H32</f>
        <v>890</v>
      </c>
      <c r="K32" s="76" t="s">
        <v>76</v>
      </c>
      <c r="M32" s="84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/>
      <c r="C33" s="11"/>
      <c r="E33" s="17" t="s">
        <v>65</v>
      </c>
      <c r="G33" s="100"/>
      <c r="H33" s="48"/>
      <c r="I33" s="47"/>
      <c r="K33" s="76"/>
      <c r="M33" s="84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/>
      <c r="C34" s="11"/>
      <c r="E34" s="17" t="s">
        <v>81</v>
      </c>
      <c r="G34" s="100"/>
      <c r="H34" s="48"/>
      <c r="I34" s="47"/>
      <c r="K34" s="76"/>
      <c r="M34" s="84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17" customFormat="1" ht="15.75" customHeight="1">
      <c r="B35" s="12"/>
      <c r="C35" s="11"/>
      <c r="E35" s="21"/>
      <c r="G35" s="100"/>
      <c r="H35" s="48"/>
      <c r="I35" s="47"/>
      <c r="K35" s="76"/>
      <c r="M35" s="84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s="17" customFormat="1" ht="15.75" customHeight="1">
      <c r="B36" s="12">
        <v>3</v>
      </c>
      <c r="C36" s="11"/>
      <c r="D36" s="17" t="s">
        <v>78</v>
      </c>
      <c r="E36" s="21" t="s">
        <v>79</v>
      </c>
      <c r="G36" s="100">
        <v>2</v>
      </c>
      <c r="H36" s="48">
        <v>35</v>
      </c>
      <c r="I36" s="47"/>
      <c r="J36" s="47">
        <f>G36*H36</f>
        <v>70</v>
      </c>
      <c r="K36" s="76" t="s">
        <v>76</v>
      </c>
      <c r="M36" s="84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1:250" ht="15.75" customHeight="1" thickBot="1">
      <c r="A37" s="17"/>
      <c r="B37" s="58"/>
      <c r="C37" s="59"/>
      <c r="D37" s="60"/>
      <c r="E37" s="61"/>
      <c r="F37" s="62"/>
      <c r="G37" s="62"/>
      <c r="H37" s="63"/>
      <c r="I37" s="64"/>
      <c r="J37" s="64"/>
      <c r="K37" s="77"/>
    </row>
    <row r="38" spans="1:250" ht="15.75" customHeight="1">
      <c r="A38" s="17"/>
      <c r="B38" s="11"/>
      <c r="C38" s="11"/>
      <c r="D38" s="12"/>
      <c r="E38" s="21"/>
      <c r="F38" s="11"/>
      <c r="G38" s="30" t="s">
        <v>24</v>
      </c>
      <c r="H38" s="48" t="s">
        <v>4</v>
      </c>
      <c r="I38" s="47"/>
      <c r="J38" s="47">
        <f>SUM(J22:J37)</f>
        <v>1880</v>
      </c>
      <c r="K38" s="57"/>
    </row>
    <row r="39" spans="1:250" ht="15.75" customHeight="1">
      <c r="A39" s="17"/>
      <c r="B39" s="11"/>
      <c r="C39" s="11"/>
      <c r="D39" s="12"/>
      <c r="E39" s="41"/>
      <c r="F39" s="39"/>
      <c r="G39" s="40" t="s">
        <v>19</v>
      </c>
      <c r="H39" s="49" t="s">
        <v>4</v>
      </c>
      <c r="I39" s="50"/>
      <c r="J39" s="50">
        <v>0</v>
      </c>
      <c r="K39" s="55"/>
    </row>
    <row r="40" spans="1:250" ht="15.75" customHeight="1">
      <c r="A40" s="17"/>
      <c r="B40" s="11"/>
      <c r="C40" s="11"/>
      <c r="D40" s="12"/>
      <c r="E40" s="42"/>
      <c r="F40" s="43"/>
      <c r="G40" s="54" t="s">
        <v>2</v>
      </c>
      <c r="H40" s="51" t="s">
        <v>4</v>
      </c>
      <c r="I40" s="52"/>
      <c r="J40" s="52">
        <v>0</v>
      </c>
      <c r="K40" s="56"/>
    </row>
    <row r="41" spans="1:250" ht="15.75" customHeight="1" thickBot="1">
      <c r="A41" s="17"/>
      <c r="B41" s="59"/>
      <c r="C41" s="59"/>
      <c r="D41" s="58"/>
      <c r="E41" s="67"/>
      <c r="F41" s="68"/>
      <c r="G41" s="69" t="s">
        <v>20</v>
      </c>
      <c r="H41" s="70" t="s">
        <v>4</v>
      </c>
      <c r="I41" s="71"/>
      <c r="J41" s="71">
        <v>25</v>
      </c>
      <c r="K41" s="72"/>
    </row>
    <row r="42" spans="1:250" ht="15.75" customHeight="1">
      <c r="A42" s="17"/>
      <c r="B42" s="11"/>
      <c r="C42" s="11"/>
      <c r="D42" s="12"/>
      <c r="E42" s="21"/>
      <c r="F42" s="11"/>
      <c r="G42" s="29" t="s">
        <v>29</v>
      </c>
      <c r="H42" s="48" t="s">
        <v>4</v>
      </c>
      <c r="I42" s="47"/>
      <c r="J42" s="47">
        <f>SUM(J38:J41)</f>
        <v>1905</v>
      </c>
      <c r="K42" s="57"/>
    </row>
    <row r="43" spans="1:250" ht="15.75" customHeight="1" thickBot="1">
      <c r="A43" s="17"/>
      <c r="B43" s="59"/>
      <c r="C43" s="59"/>
      <c r="D43" s="58"/>
      <c r="E43" s="61"/>
      <c r="F43" s="59"/>
      <c r="G43" s="65" t="s">
        <v>53</v>
      </c>
      <c r="H43" s="63" t="s">
        <v>4</v>
      </c>
      <c r="I43" s="64"/>
      <c r="J43" s="64">
        <f>0.196*J42</f>
        <v>373.38</v>
      </c>
      <c r="K43" s="66"/>
    </row>
    <row r="44" spans="1:250" ht="15.75" customHeight="1">
      <c r="A44" s="17"/>
      <c r="B44" s="11"/>
      <c r="C44" s="11"/>
      <c r="D44" s="12"/>
      <c r="E44" s="17"/>
      <c r="F44" s="11"/>
      <c r="G44" s="53" t="s">
        <v>24</v>
      </c>
      <c r="H44" s="48" t="s">
        <v>4</v>
      </c>
      <c r="I44" s="47"/>
      <c r="J44" s="48">
        <f>SUM(J42:J43)</f>
        <v>2278.38</v>
      </c>
      <c r="K44" s="57"/>
    </row>
    <row r="45" spans="1:250" ht="15.75" customHeight="1">
      <c r="A45" s="17"/>
      <c r="B45" s="11"/>
      <c r="C45" s="11"/>
      <c r="D45" s="12"/>
      <c r="E45" s="17"/>
      <c r="F45" s="11"/>
      <c r="G45" s="53"/>
      <c r="H45" s="48"/>
      <c r="I45" s="47"/>
      <c r="J45" s="48"/>
      <c r="K45" s="57"/>
    </row>
    <row r="46" spans="1:250" s="17" customFormat="1" ht="15.75" customHeight="1">
      <c r="B46" s="26" t="s">
        <v>37</v>
      </c>
      <c r="C46" s="11"/>
      <c r="D46" s="12"/>
      <c r="E46" s="11"/>
      <c r="F46" s="11"/>
      <c r="G46" s="13"/>
      <c r="H46" s="14"/>
      <c r="I46" s="11"/>
      <c r="J46" s="15"/>
      <c r="K46" s="16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B47" s="18" t="s">
        <v>7</v>
      </c>
      <c r="E47" s="11"/>
      <c r="F47" s="11"/>
      <c r="G47" s="13"/>
      <c r="H47" s="14"/>
      <c r="I47" s="11"/>
      <c r="J47" s="15"/>
      <c r="K47" s="16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B48" s="18"/>
      <c r="E48" s="11"/>
      <c r="F48" s="11"/>
      <c r="G48" s="13"/>
      <c r="H48" s="14"/>
      <c r="I48" s="11"/>
      <c r="J48" s="15"/>
      <c r="K48" s="16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B49" s="18"/>
      <c r="E49" s="11"/>
      <c r="F49" s="11"/>
      <c r="G49" s="13"/>
      <c r="H49" s="14"/>
      <c r="I49" s="11"/>
      <c r="J49" s="15"/>
      <c r="K49" s="16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B50" s="11"/>
      <c r="C50" s="11"/>
      <c r="D50" s="18"/>
      <c r="E50" s="11"/>
      <c r="F50" s="11"/>
      <c r="G50" s="13"/>
      <c r="H50" s="19"/>
      <c r="I50" s="11"/>
      <c r="J50" s="15"/>
      <c r="K50" s="16"/>
      <c r="L50" s="2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C51" s="11"/>
      <c r="D51" s="73" t="s">
        <v>30</v>
      </c>
      <c r="E51" s="11"/>
      <c r="F51" s="11"/>
      <c r="G51" s="13"/>
      <c r="H51" s="14"/>
      <c r="I51" s="11"/>
      <c r="J51" s="7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B52" s="11"/>
      <c r="C52" s="11"/>
      <c r="D52" s="53" t="s">
        <v>31</v>
      </c>
      <c r="E52" s="18" t="s">
        <v>68</v>
      </c>
      <c r="F52" s="11"/>
      <c r="G52" s="13"/>
      <c r="H52" s="14"/>
      <c r="I52" s="11"/>
      <c r="J52" s="15"/>
      <c r="K52" s="1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D53" s="25" t="s">
        <v>32</v>
      </c>
      <c r="E53" s="87" t="s">
        <v>80</v>
      </c>
      <c r="K53" s="21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D54" s="25" t="s">
        <v>33</v>
      </c>
      <c r="E54" s="17" t="s">
        <v>5</v>
      </c>
      <c r="K54" s="21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D55" s="25" t="s">
        <v>34</v>
      </c>
      <c r="E55" s="22" t="s">
        <v>21</v>
      </c>
      <c r="K55" s="21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D56" s="25" t="s">
        <v>35</v>
      </c>
      <c r="E56" s="17" t="s">
        <v>42</v>
      </c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B57" s="11"/>
      <c r="C57" s="11"/>
      <c r="D57" s="53" t="s">
        <v>36</v>
      </c>
      <c r="E57" s="11" t="s">
        <v>22</v>
      </c>
      <c r="F57" s="11"/>
      <c r="G57" s="13"/>
      <c r="H57" s="14"/>
      <c r="I57" s="11"/>
      <c r="J57" s="15"/>
      <c r="K57" s="16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B59" s="11" t="s">
        <v>38</v>
      </c>
      <c r="C59" s="11"/>
      <c r="D59" s="12"/>
      <c r="E59" s="11"/>
      <c r="F59" s="11"/>
      <c r="G59" s="13"/>
      <c r="H59" s="14"/>
      <c r="I59" s="11"/>
      <c r="J59" s="15"/>
      <c r="K59" s="16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2:250" s="17" customFormat="1" ht="15.75" customHeight="1">
      <c r="B61" s="11"/>
      <c r="C61" s="11"/>
      <c r="D61" s="12"/>
      <c r="E61" s="11"/>
      <c r="F61" s="11"/>
      <c r="G61" s="13"/>
      <c r="H61" s="14"/>
      <c r="I61" s="11"/>
      <c r="J61" s="15"/>
      <c r="K61" s="16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2:250" s="17" customFormat="1" ht="15.75" customHeight="1">
      <c r="B62" s="8"/>
      <c r="C62" s="8"/>
      <c r="D62" s="11"/>
      <c r="E62" s="11"/>
      <c r="F62" s="11"/>
      <c r="G62" s="23"/>
      <c r="H62" s="11"/>
      <c r="I62" s="11"/>
      <c r="J62" s="23"/>
      <c r="K62" s="24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2:250" s="17" customFormat="1" ht="15.75" customHeight="1">
      <c r="B63" s="11" t="s">
        <v>46</v>
      </c>
      <c r="C63" s="11"/>
      <c r="D63" s="11"/>
      <c r="E63" s="11"/>
      <c r="F63" s="11"/>
      <c r="G63" s="23"/>
      <c r="H63" s="11"/>
      <c r="I63" s="11"/>
      <c r="J63" s="23"/>
      <c r="K63" s="23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2:250" s="17" customFormat="1" ht="15.75" customHeight="1">
      <c r="B64" s="11" t="s">
        <v>50</v>
      </c>
      <c r="C64" s="8"/>
      <c r="D64" s="11"/>
      <c r="E64" s="11"/>
      <c r="F64" s="11"/>
      <c r="G64" s="23"/>
      <c r="H64" s="11"/>
      <c r="I64" s="11"/>
      <c r="J64" s="23"/>
      <c r="K64" s="23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  <c r="IP64" s="37"/>
    </row>
    <row r="65" spans="2:11" ht="15.75" customHeight="1">
      <c r="B65" s="8"/>
      <c r="C65" s="8"/>
      <c r="D65" s="5"/>
      <c r="E65" s="6"/>
      <c r="F65" s="6"/>
      <c r="G65" s="7"/>
      <c r="H65" s="6"/>
      <c r="I65" s="6"/>
      <c r="J65" s="7"/>
      <c r="K65" s="7"/>
    </row>
    <row r="66" spans="2:11" ht="15.75" customHeight="1">
      <c r="B66" s="8"/>
      <c r="C66" s="8"/>
      <c r="D66" s="5"/>
      <c r="E66" s="6"/>
      <c r="F66" s="6"/>
      <c r="G66" s="7"/>
      <c r="H66" s="6"/>
      <c r="I66" s="6"/>
      <c r="J66" s="7"/>
      <c r="K66" s="7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7"/>
      <c r="H69" s="2"/>
      <c r="I69" s="2"/>
      <c r="J69" s="2"/>
      <c r="K69" s="2"/>
    </row>
    <row r="70" spans="2:11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2:11" ht="15.75" customHeight="1">
      <c r="B71" s="2"/>
      <c r="C71" s="2"/>
      <c r="D71" s="2"/>
      <c r="E71" s="2"/>
      <c r="F71" s="2"/>
      <c r="G71" s="2"/>
      <c r="H71" s="2"/>
      <c r="I71" s="2"/>
      <c r="J71" s="2"/>
      <c r="K71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  <hyperlink ref="D15" r:id="rId3" display="mailto:info@isocelte.com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2012-09-25T07:49:02Z</cp:lastPrinted>
  <dcterms:created xsi:type="dcterms:W3CDTF">2000-06-29T05:08:18Z</dcterms:created>
  <dcterms:modified xsi:type="dcterms:W3CDTF">2012-09-25T07:49:23Z</dcterms:modified>
</cp:coreProperties>
</file>