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QUOTE!$A$1:$K$68</definedName>
  </definedNames>
  <calcPr calcId="145621"/>
</workbook>
</file>

<file path=xl/calcChain.xml><?xml version="1.0" encoding="utf-8"?>
<calcChain xmlns="http://schemas.openxmlformats.org/spreadsheetml/2006/main">
  <c r="N34" i="1" l="1"/>
  <c r="P34" i="1" s="1"/>
  <c r="J34" i="1" l="1"/>
  <c r="N23" i="1" l="1"/>
  <c r="J23" i="1" l="1"/>
  <c r="J42" i="1" s="1"/>
  <c r="J46" i="1" s="1"/>
  <c r="J47" i="1" l="1"/>
  <c r="J48" i="1" s="1"/>
</calcChain>
</file>

<file path=xl/sharedStrings.xml><?xml version="1.0" encoding="utf-8"?>
<sst xmlns="http://schemas.openxmlformats.org/spreadsheetml/2006/main" count="98" uniqueCount="82">
  <si>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</si>
  <si>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</si>
  <si>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</si>
  <si>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</si>
  <si>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</si>
  <si>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</si>
  <si>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</si>
  <si>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</si>
  <si>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</si>
  <si>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</si>
  <si>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</si>
  <si>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</si>
  <si>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</si>
  <si>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</si>
  <si>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</si>
  <si>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</si>
  <si>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</si>
  <si>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</si>
  <si>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</si>
  <si>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</si>
  <si>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</si>
  <si>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</si>
  <si>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</si>
  <si>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</si>
  <si>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</si>
  <si>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</si>
  <si>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</si>
  <si>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</si>
  <si>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</si>
  <si>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</si>
  <si>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</si>
  <si>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</si>
  <si>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</si>
  <si>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</si>
  <si>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</si>
  <si>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</si>
  <si>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</si>
  <si>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</si>
  <si>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</si>
  <si>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</si>
  <si>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</si>
  <si>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</si>
  <si>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</si>
  <si>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</si>
  <si>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</si>
  <si>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</si>
  <si>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</si>
  <si>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</si>
  <si>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</si>
  <si>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</si>
  <si>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</si>
  <si>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</si>
  <si>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</si>
  <si>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</si>
  <si>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</si>
  <si>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A2012RH335</t>
  </si>
  <si>
    <t>Université de Pau</t>
  </si>
  <si>
    <t>Résidence Cle Des Champs</t>
  </si>
  <si>
    <t>2 r Audrey Benghozi </t>
  </si>
  <si>
    <t>64000 Pau</t>
  </si>
  <si>
    <t>Mr Simon Leguen</t>
  </si>
  <si>
    <t>06 70 89 72 15</t>
  </si>
  <si>
    <t>simon.leguen@etud.univ-pau.fr</t>
  </si>
  <si>
    <t>524 500-21222200</t>
  </si>
  <si>
    <t>Sonde thermique massique SS20.650</t>
  </si>
  <si>
    <t>Longueur de sonde: 400mm</t>
  </si>
  <si>
    <t>2 sorties 4-20mA</t>
  </si>
  <si>
    <t>Gamme de mesure température: 0-350°C</t>
  </si>
  <si>
    <t>Pression max: 16 bars</t>
  </si>
  <si>
    <t>Version haute précision 1% avec certificat de calibration</t>
  </si>
  <si>
    <t>Alimentation : 24Vdc</t>
  </si>
  <si>
    <t>Avec raccord de passage Gaz 1/2 " Laiton</t>
  </si>
  <si>
    <t>Connecteur 8 pins et câble 5 mètres</t>
  </si>
  <si>
    <t>524 921</t>
  </si>
  <si>
    <t>Gamme de mesure vitesse: 0-10m/s</t>
  </si>
  <si>
    <t>Livré Pau</t>
  </si>
  <si>
    <t>Version haute température  (350°C)</t>
  </si>
  <si>
    <t>Application:</t>
  </si>
  <si>
    <t>Débit : 150m3/h</t>
  </si>
  <si>
    <t>Diamètre : 100mm, pression : atmos +</t>
  </si>
  <si>
    <t>Air chaud jusqu'à 300°C</t>
  </si>
  <si>
    <t>erreur de calcul manque 6 euros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</si>
</sst>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3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5"/>
  <sheetViews>
    <sheetView tabSelected="1" topLeftCell="A13" zoomScaleNormal="100" workbookViewId="0">
      <selection activeCell="M25" sqref="M2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.87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0" t="s">
        <v>20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1" t="s">
        <v>17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2" t="s">
        <v>19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56</v>
      </c>
      <c r="E8" s="8"/>
      <c r="F8" s="21"/>
      <c r="G8" s="21"/>
      <c r="H8" s="30" t="s">
        <v>1</v>
      </c>
      <c r="I8" s="17"/>
      <c r="J8" s="74">
        <v>41164</v>
      </c>
      <c r="K8" s="21"/>
      <c r="M8" s="89"/>
    </row>
    <row r="9" spans="1:250" ht="15.75" customHeight="1">
      <c r="A9" s="17"/>
      <c r="B9" s="21"/>
      <c r="C9" s="21"/>
      <c r="D9" s="96" t="s">
        <v>57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58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59</v>
      </c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60</v>
      </c>
      <c r="E12" s="8"/>
      <c r="F12" s="21"/>
      <c r="G12" s="17"/>
      <c r="H12" s="20" t="s">
        <v>30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61</v>
      </c>
      <c r="E13" s="8"/>
      <c r="F13" s="21"/>
      <c r="G13" s="17"/>
      <c r="H13" s="20" t="s">
        <v>31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0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62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63</v>
      </c>
      <c r="E23" s="96" t="s">
        <v>64</v>
      </c>
      <c r="F23" s="96"/>
      <c r="G23" s="97">
        <v>1</v>
      </c>
      <c r="H23" s="48">
        <v>2379</v>
      </c>
      <c r="I23" s="47"/>
      <c r="J23" s="47">
        <f>G23*H23</f>
        <v>2379</v>
      </c>
      <c r="K23" s="76" t="s">
        <v>21</v>
      </c>
      <c r="L23" s="17">
        <v>2385</v>
      </c>
      <c r="M23" s="84">
        <v>0.38</v>
      </c>
      <c r="N23" s="17">
        <f>L23*(1-M23)</f>
        <v>1478.7</v>
      </c>
      <c r="O23" s="98"/>
      <c r="P23" s="95">
        <v>2379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65</v>
      </c>
      <c r="F24" s="96"/>
      <c r="G24" s="97"/>
      <c r="H24" s="48"/>
      <c r="I24" s="47"/>
      <c r="J24" s="47"/>
      <c r="K24" s="76"/>
      <c r="M24" s="17" t="s">
        <v>81</v>
      </c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66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74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67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76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 t="s">
        <v>68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96" t="s">
        <v>69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37"/>
      <c r="E31" s="96" t="s">
        <v>70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96" t="s">
        <v>71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C33" s="11"/>
      <c r="D33" s="96"/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>
        <v>2</v>
      </c>
      <c r="C34" s="11"/>
      <c r="D34" s="83" t="s">
        <v>73</v>
      </c>
      <c r="E34" s="96" t="s">
        <v>72</v>
      </c>
      <c r="F34" s="96"/>
      <c r="G34" s="97">
        <v>1</v>
      </c>
      <c r="H34" s="48">
        <v>69</v>
      </c>
      <c r="I34" s="47"/>
      <c r="J34" s="47">
        <f>G34*H34</f>
        <v>69</v>
      </c>
      <c r="K34" s="76" t="s">
        <v>21</v>
      </c>
      <c r="L34" s="17">
        <v>69</v>
      </c>
      <c r="M34" s="84">
        <v>0.2</v>
      </c>
      <c r="N34" s="17">
        <f>L34*(1-M34)</f>
        <v>55.2</v>
      </c>
      <c r="O34" s="98">
        <v>0.2</v>
      </c>
      <c r="P34" s="95">
        <f>N34/(1-O34)</f>
        <v>69</v>
      </c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/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/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9" t="s">
        <v>77</v>
      </c>
      <c r="E37" s="96" t="s">
        <v>80</v>
      </c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96" t="s">
        <v>78</v>
      </c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E39" s="96" t="s">
        <v>79</v>
      </c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96"/>
      <c r="E40" s="96"/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ht="15.75" customHeight="1" thickBot="1">
      <c r="A41" s="17"/>
      <c r="B41" s="58"/>
      <c r="C41" s="59"/>
      <c r="D41" s="60"/>
      <c r="E41" s="61"/>
      <c r="F41" s="62"/>
      <c r="G41" s="62"/>
      <c r="H41" s="63"/>
      <c r="I41" s="64"/>
      <c r="J41" s="64"/>
      <c r="K41" s="77"/>
    </row>
    <row r="42" spans="1:250" ht="15.75" customHeight="1">
      <c r="A42" s="17"/>
      <c r="B42" s="11"/>
      <c r="C42" s="11"/>
      <c r="D42" s="12"/>
      <c r="E42" s="21"/>
      <c r="F42" s="11"/>
      <c r="G42" s="30" t="s">
        <v>4</v>
      </c>
      <c r="H42" s="48" t="s">
        <v>3</v>
      </c>
      <c r="I42" s="47"/>
      <c r="J42" s="47">
        <f>SUM(J22:J41)</f>
        <v>2448</v>
      </c>
      <c r="K42" s="57"/>
    </row>
    <row r="43" spans="1:250" ht="15.75" customHeight="1">
      <c r="A43" s="17"/>
      <c r="B43" s="11"/>
      <c r="C43" s="11"/>
      <c r="D43" s="12"/>
      <c r="E43" s="41"/>
      <c r="F43" s="39"/>
      <c r="G43" s="40" t="s">
        <v>34</v>
      </c>
      <c r="H43" s="49" t="s">
        <v>3</v>
      </c>
      <c r="I43" s="50"/>
      <c r="J43" s="50">
        <v>0</v>
      </c>
      <c r="K43" s="55"/>
    </row>
    <row r="44" spans="1:250" ht="15.75" customHeight="1">
      <c r="A44" s="17"/>
      <c r="B44" s="11"/>
      <c r="C44" s="11"/>
      <c r="D44" s="12"/>
      <c r="E44" s="42"/>
      <c r="F44" s="43"/>
      <c r="G44" s="54" t="s">
        <v>38</v>
      </c>
      <c r="H44" s="51" t="s">
        <v>3</v>
      </c>
      <c r="I44" s="52"/>
      <c r="J44" s="52">
        <v>0</v>
      </c>
      <c r="K44" s="56"/>
    </row>
    <row r="45" spans="1:250" ht="15.75" customHeight="1" thickBot="1">
      <c r="A45" s="17"/>
      <c r="B45" s="59"/>
      <c r="C45" s="59"/>
      <c r="D45" s="58"/>
      <c r="E45" s="67"/>
      <c r="F45" s="68"/>
      <c r="G45" s="69" t="s">
        <v>35</v>
      </c>
      <c r="H45" s="70" t="s">
        <v>3</v>
      </c>
      <c r="I45" s="71"/>
      <c r="J45" s="71">
        <v>0</v>
      </c>
      <c r="K45" s="72"/>
    </row>
    <row r="46" spans="1:250" ht="15.75" customHeight="1">
      <c r="A46" s="17"/>
      <c r="B46" s="11"/>
      <c r="C46" s="11"/>
      <c r="D46" s="12"/>
      <c r="E46" s="21"/>
      <c r="F46" s="11"/>
      <c r="G46" s="29" t="s">
        <v>36</v>
      </c>
      <c r="H46" s="48" t="s">
        <v>3</v>
      </c>
      <c r="I46" s="47"/>
      <c r="J46" s="47">
        <f>SUM(J42:J45)</f>
        <v>2448</v>
      </c>
      <c r="K46" s="57"/>
    </row>
    <row r="47" spans="1:250" ht="15.75" customHeight="1" thickBot="1">
      <c r="A47" s="17"/>
      <c r="B47" s="59"/>
      <c r="C47" s="59"/>
      <c r="D47" s="58"/>
      <c r="E47" s="61"/>
      <c r="F47" s="59"/>
      <c r="G47" s="65" t="s">
        <v>37</v>
      </c>
      <c r="H47" s="63" t="s">
        <v>3</v>
      </c>
      <c r="I47" s="64"/>
      <c r="J47" s="64">
        <f>0.196*J46</f>
        <v>479.80799999999999</v>
      </c>
      <c r="K47" s="66"/>
    </row>
    <row r="48" spans="1:250" ht="15.75" customHeight="1">
      <c r="A48" s="17"/>
      <c r="B48" s="11"/>
      <c r="C48" s="11"/>
      <c r="D48" s="12"/>
      <c r="E48" s="17"/>
      <c r="F48" s="11"/>
      <c r="G48" s="53" t="s">
        <v>4</v>
      </c>
      <c r="H48" s="48" t="s">
        <v>3</v>
      </c>
      <c r="I48" s="47"/>
      <c r="J48" s="48">
        <f>SUM(J46:J47)</f>
        <v>2927.808</v>
      </c>
      <c r="K48" s="57"/>
    </row>
    <row r="49" spans="1:250" ht="15.75" customHeight="1">
      <c r="A49" s="17"/>
      <c r="B49" s="11"/>
      <c r="C49" s="11"/>
      <c r="D49" s="12"/>
      <c r="E49" s="17"/>
      <c r="F49" s="11"/>
      <c r="G49" s="53"/>
      <c r="H49" s="48"/>
      <c r="I49" s="47"/>
      <c r="J49" s="48"/>
      <c r="K49" s="57"/>
    </row>
    <row r="50" spans="1:250" s="17" customFormat="1" ht="15.75" customHeight="1">
      <c r="B50" s="26" t="s">
        <v>54</v>
      </c>
      <c r="C50" s="11"/>
      <c r="D50" s="12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1:250" s="17" customFormat="1" ht="15.75" customHeight="1">
      <c r="B51" s="18" t="s">
        <v>39</v>
      </c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1:250" s="17" customFormat="1" ht="15.75" customHeight="1">
      <c r="B52" s="18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8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1"/>
      <c r="C54" s="11"/>
      <c r="D54" s="18"/>
      <c r="E54" s="11"/>
      <c r="F54" s="11"/>
      <c r="G54" s="13"/>
      <c r="H54" s="19"/>
      <c r="I54" s="11"/>
      <c r="J54" s="15"/>
      <c r="K54" s="16"/>
      <c r="L54" s="2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C55" s="11"/>
      <c r="D55" s="73" t="s">
        <v>40</v>
      </c>
      <c r="E55" s="11"/>
      <c r="F55" s="11"/>
      <c r="G55" s="13"/>
      <c r="H55" s="14"/>
      <c r="I55" s="11"/>
      <c r="J55" s="7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1"/>
      <c r="C56" s="11"/>
      <c r="D56" s="53" t="s">
        <v>41</v>
      </c>
      <c r="E56" s="18" t="s">
        <v>75</v>
      </c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D57" s="25" t="s">
        <v>48</v>
      </c>
      <c r="E57" s="87" t="s">
        <v>52</v>
      </c>
      <c r="K57" s="21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D58" s="25" t="s">
        <v>49</v>
      </c>
      <c r="E58" s="17" t="s">
        <v>42</v>
      </c>
      <c r="K58" s="21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D59" s="25" t="s">
        <v>53</v>
      </c>
      <c r="E59" s="22" t="s">
        <v>43</v>
      </c>
      <c r="K59" s="21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D60" s="25" t="s">
        <v>50</v>
      </c>
      <c r="E60" s="17" t="s">
        <v>44</v>
      </c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B61" s="11"/>
      <c r="C61" s="11"/>
      <c r="D61" s="53" t="s">
        <v>51</v>
      </c>
      <c r="E61" s="11" t="s">
        <v>45</v>
      </c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1" t="s">
        <v>46</v>
      </c>
      <c r="C63" s="11"/>
      <c r="D63" s="12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8"/>
      <c r="C66" s="8"/>
      <c r="D66" s="11"/>
      <c r="E66" s="11"/>
      <c r="F66" s="11"/>
      <c r="G66" s="23"/>
      <c r="H66" s="11"/>
      <c r="I66" s="11"/>
      <c r="J66" s="23"/>
      <c r="K66" s="24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 t="s">
        <v>15</v>
      </c>
      <c r="C67" s="11"/>
      <c r="D67" s="11"/>
      <c r="E67" s="11"/>
      <c r="F67" s="11"/>
      <c r="G67" s="23"/>
      <c r="H67" s="11"/>
      <c r="I67" s="11"/>
      <c r="J67" s="23"/>
      <c r="K67" s="23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 t="s">
        <v>47</v>
      </c>
      <c r="C68" s="8"/>
      <c r="D68" s="11"/>
      <c r="E68" s="11"/>
      <c r="F68" s="11"/>
      <c r="G68" s="23"/>
      <c r="H68" s="11"/>
      <c r="I68" s="11"/>
      <c r="J68" s="23"/>
      <c r="K68" s="23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ht="15.75" customHeight="1">
      <c r="B69" s="8"/>
      <c r="C69" s="8"/>
      <c r="D69" s="5"/>
      <c r="E69" s="6"/>
      <c r="F69" s="6"/>
      <c r="G69" s="7"/>
      <c r="H69" s="6"/>
      <c r="I69" s="6"/>
      <c r="J69" s="7"/>
      <c r="K69" s="7"/>
    </row>
    <row r="70" spans="2:250" ht="15.75" customHeight="1">
      <c r="B70" s="8"/>
      <c r="C70" s="8"/>
      <c r="D70" s="5"/>
      <c r="E70" s="6"/>
      <c r="F70" s="6"/>
      <c r="G70" s="7"/>
      <c r="H70" s="6"/>
      <c r="I70" s="6"/>
      <c r="J70" s="7"/>
      <c r="K70" s="7"/>
    </row>
    <row r="71" spans="2:25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5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5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50" ht="15.75" customHeight="1"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2:250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82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2012-10-15T14:37:20Z</cp:lastPrinted>
  <dcterms:created xsi:type="dcterms:W3CDTF">2000-06-29T05:08:18Z</dcterms:created>
  <dcterms:modified xsi:type="dcterms:W3CDTF">2012-10-15T14:50:39Z</dcterms:modified>
</cp:coreProperties>
</file>