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<sst xmlns="http://schemas.openxmlformats.org/spreadsheetml/2006/main" count="90" uniqueCount="76">
  <si>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</si>
  <si>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</si>
  <si>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</si>
  <si>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</si>
  <si>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</si>
  <si>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</si>
  <si>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</si>
  <si>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</si>
  <si>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</si>
  <si>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</si>
  <si>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</si>
  <si>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</si>
  <si>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</si>
  <si>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</si>
  <si>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</si>
  <si>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</si>
  <si>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</si>
  <si>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</si>
  <si>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</si>
  <si>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</si>
  <si>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</si>
  <si>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</si>
  <si>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</si>
  <si>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</si>
  <si>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</si>
  <si>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</si>
  <si>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</si>
  <si>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</si>
  <si>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</si>
  <si>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</si>
  <si>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</si>
  <si>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</si>
  <si>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</si>
  <si>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</si>
  <si>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</si>
  <si>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</si>
  <si>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</si>
  <si>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</si>
  <si>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</si>
  <si>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</si>
  <si>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</si>
  <si>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</si>
  <si>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</si>
  <si>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</si>
  <si>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</si>
  <si>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</si>
  <si>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</si>
  <si>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</si>
  <si>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</si>
  <si>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</si>
  <si>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</si>
  <si>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</si>
  <si>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</si>
  <si>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</si>
  <si>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A2012RH333</t>
  </si>
  <si>
    <t>Bâtiment Sophora</t>
  </si>
  <si>
    <t>123, Avenue barthélémy BUYER</t>
  </si>
  <si>
    <t>Tel  : +33 04 72 72 62 48</t>
  </si>
  <si>
    <t>Fax  : +33 04 37 37 10 78</t>
  </si>
  <si>
    <t>Mob : +33 06 68 92 85 97</t>
  </si>
  <si>
    <t>celine.boudoire@cofelyaxima-gdfsuez.com</t>
  </si>
  <si>
    <t>AXIMA CONCEPT</t>
  </si>
  <si>
    <t>BP 5060   69246 Lyon Cedex 05 - France</t>
  </si>
  <si>
    <t>Mme Celine Boudoire</t>
  </si>
  <si>
    <t>MAG5712-1GB10-1BB1</t>
  </si>
  <si>
    <t>Débitmètre électromagnétique Magflux A</t>
  </si>
  <si>
    <t>DN65 PN16 Brides inox</t>
  </si>
  <si>
    <t>Revêtement: Caoutchouc dur VHE/102</t>
  </si>
  <si>
    <t>Alimentation : 230Vac</t>
  </si>
  <si>
    <t>Modèle intégré</t>
  </si>
  <si>
    <t>Electrodes: Inox 1.4571</t>
  </si>
  <si>
    <t>Avec afficheur</t>
  </si>
  <si>
    <t>Sortie : 4-20mA et impulsions</t>
  </si>
  <si>
    <t>Fonction totalisation</t>
  </si>
  <si>
    <t>4</t>
  </si>
  <si>
    <t>FCA Kerpen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</si>
</sst>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line.boudoire@cofelyaxima-gdfsuez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E50" sqref="E5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5"/>
      <c r="E7" s="90"/>
      <c r="F7" s="90"/>
      <c r="G7" s="90"/>
      <c r="H7" s="90"/>
      <c r="I7" s="90"/>
      <c r="J7" s="90"/>
      <c r="K7" s="90"/>
      <c r="L7" s="1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5" t="s">
        <v>61</v>
      </c>
      <c r="E8" s="8"/>
      <c r="F8" s="21"/>
      <c r="G8" s="21"/>
      <c r="H8" s="30" t="s">
        <v>1</v>
      </c>
      <c r="I8" s="17"/>
      <c r="J8" s="74">
        <v>41163</v>
      </c>
      <c r="K8" s="21"/>
    </row>
    <row r="9" spans="1:250" ht="15.75" customHeight="1">
      <c r="A9" s="17"/>
      <c r="B9" s="21"/>
      <c r="C9" s="21"/>
      <c r="D9" s="95" t="s">
        <v>55</v>
      </c>
      <c r="E9" s="8"/>
      <c r="F9" s="21"/>
      <c r="G9" s="30"/>
      <c r="H9" s="17"/>
      <c r="I9" s="17"/>
      <c r="J9" s="17"/>
      <c r="K9" s="21"/>
    </row>
    <row r="10" spans="1:250" ht="15.75" customHeight="1">
      <c r="A10" s="17"/>
      <c r="B10" s="21"/>
      <c r="C10" s="21"/>
      <c r="D10" s="95" t="s">
        <v>56</v>
      </c>
      <c r="E10" s="8"/>
      <c r="F10" s="21"/>
      <c r="G10" s="30"/>
      <c r="H10" s="17"/>
      <c r="J10" s="17"/>
      <c r="K10" s="21"/>
    </row>
    <row r="11" spans="1:250" ht="15.75" customHeight="1">
      <c r="A11" s="17"/>
      <c r="B11" s="21"/>
      <c r="C11" s="21"/>
      <c r="D11" s="95" t="s">
        <v>62</v>
      </c>
      <c r="E11" s="8"/>
      <c r="F11" s="21"/>
      <c r="G11" s="21"/>
      <c r="H11" s="20" t="s">
        <v>28</v>
      </c>
      <c r="J11" s="17"/>
      <c r="K11" s="32"/>
    </row>
    <row r="12" spans="1:250" ht="15.75" customHeight="1">
      <c r="A12" s="17"/>
      <c r="B12" s="78" t="s">
        <v>5</v>
      </c>
      <c r="C12" s="21"/>
      <c r="D12" s="95" t="s">
        <v>63</v>
      </c>
      <c r="E12" s="8"/>
      <c r="F12" s="21"/>
      <c r="G12" s="17"/>
      <c r="H12" s="20" t="s">
        <v>29</v>
      </c>
      <c r="I12" s="20"/>
      <c r="J12" s="31" t="s">
        <v>54</v>
      </c>
      <c r="K12" s="21"/>
    </row>
    <row r="13" spans="1:250" ht="15.75" customHeight="1">
      <c r="A13" s="17"/>
      <c r="B13" s="78" t="s">
        <v>8</v>
      </c>
      <c r="C13" s="21"/>
      <c r="D13" s="95" t="s">
        <v>57</v>
      </c>
      <c r="E13" s="8"/>
      <c r="F13" s="21"/>
      <c r="G13" s="17"/>
      <c r="H13" s="20" t="s">
        <v>30</v>
      </c>
      <c r="I13" s="21"/>
      <c r="J13" s="21" t="s">
        <v>14</v>
      </c>
      <c r="K13" s="21"/>
    </row>
    <row r="14" spans="1:250" ht="15.75" customHeight="1">
      <c r="A14" s="17"/>
      <c r="B14" s="78" t="s">
        <v>7</v>
      </c>
      <c r="C14" s="21"/>
      <c r="D14" s="95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5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5" t="s">
        <v>60</v>
      </c>
      <c r="E16" s="8"/>
      <c r="F16" s="21"/>
      <c r="G16" s="17"/>
      <c r="H16" s="20" t="s">
        <v>9</v>
      </c>
      <c r="J16" s="92" t="s">
        <v>16</v>
      </c>
      <c r="K16" s="21"/>
    </row>
    <row r="17" spans="1:250" ht="15.75" customHeight="1">
      <c r="A17" s="17"/>
      <c r="B17" s="80"/>
      <c r="C17" s="17"/>
      <c r="D17" s="95"/>
      <c r="E17" s="21"/>
      <c r="F17" s="21"/>
      <c r="G17" s="17"/>
      <c r="H17" s="20" t="s">
        <v>11</v>
      </c>
      <c r="I17" s="21"/>
      <c r="J17" s="93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5"/>
      <c r="E22" s="95"/>
      <c r="F22" s="95"/>
      <c r="G22" s="96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5" t="s">
        <v>64</v>
      </c>
      <c r="E23" s="95" t="s">
        <v>65</v>
      </c>
      <c r="F23" s="95"/>
      <c r="G23" s="96">
        <v>1</v>
      </c>
      <c r="H23" s="48">
        <v>1260</v>
      </c>
      <c r="I23" s="47"/>
      <c r="J23" s="47">
        <f>G23*H23</f>
        <v>1260</v>
      </c>
      <c r="K23" s="76" t="s">
        <v>74</v>
      </c>
      <c r="L23" s="17">
        <f>955+705+99</f>
        <v>1759</v>
      </c>
      <c r="M23" s="84">
        <v>0.56999999999999995</v>
      </c>
      <c r="N23" s="17">
        <f>L23*(1-M23)</f>
        <v>756.37000000000012</v>
      </c>
      <c r="O23" s="97">
        <v>0.4</v>
      </c>
      <c r="P23" s="94">
        <f>N23/(1-O23)</f>
        <v>1260.616666666667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5" t="s">
        <v>66</v>
      </c>
      <c r="F24" s="95"/>
      <c r="G24" s="96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5" t="s">
        <v>67</v>
      </c>
      <c r="F25" s="95"/>
      <c r="G25" s="96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17" t="s">
        <v>70</v>
      </c>
      <c r="F26" s="95"/>
      <c r="G26" s="96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17" t="s">
        <v>69</v>
      </c>
      <c r="F27" s="95"/>
      <c r="G27" s="96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5" t="s">
        <v>68</v>
      </c>
      <c r="F28" s="95"/>
      <c r="G28" s="96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5" t="s">
        <v>71</v>
      </c>
      <c r="F29" s="95"/>
      <c r="G29" s="96"/>
      <c r="H29" s="48"/>
      <c r="I29" s="47"/>
      <c r="J29" s="47"/>
      <c r="K29" s="76"/>
      <c r="M29" s="84"/>
      <c r="O29" s="97"/>
      <c r="P29" s="94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5" t="s">
        <v>72</v>
      </c>
      <c r="F30" s="95"/>
      <c r="G30" s="96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5" t="s">
        <v>73</v>
      </c>
      <c r="F31" s="95"/>
      <c r="G31" s="96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5"/>
      <c r="F32" s="95"/>
      <c r="G32" s="96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5"/>
      <c r="E33" s="95"/>
      <c r="F33" s="95"/>
      <c r="G33" s="96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1260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33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37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34</v>
      </c>
      <c r="H38" s="70" t="s">
        <v>3</v>
      </c>
      <c r="I38" s="71"/>
      <c r="J38" s="71"/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35</v>
      </c>
      <c r="H39" s="48" t="s">
        <v>3</v>
      </c>
      <c r="I39" s="47"/>
      <c r="J39" s="47">
        <f>SUM(J35:J38)</f>
        <v>1260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36</v>
      </c>
      <c r="H40" s="63" t="s">
        <v>3</v>
      </c>
      <c r="I40" s="64"/>
      <c r="J40" s="64">
        <f>0.196*J39</f>
        <v>246.96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1506.96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53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38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39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40</v>
      </c>
      <c r="E49" s="18" t="s">
        <v>75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87" t="s">
        <v>51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17" t="s">
        <v>41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52</v>
      </c>
      <c r="E52" s="22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17" t="s">
        <v>43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50</v>
      </c>
      <c r="E54" s="11" t="s">
        <v>44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15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celine.boudoire@cofelyaxima-gdfsuez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2012-09-11T05:50:17Z</dcterms:modified>
</cp:coreProperties>
</file>