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QUOTE!$A$1:$K$72</definedName>
  </definedNames>
  <calcPr calcId="145621"/>
</workbook>
</file>

<file path=xl/calcChain.xml><?xml version="1.0" encoding="utf-8"?>
<calcChain xmlns="http://schemas.openxmlformats.org/spreadsheetml/2006/main">
  <c r="J34" i="1" l="1"/>
  <c r="L23" i="1" l="1"/>
  <c r="N23" i="1" s="1"/>
  <c r="J23" i="1" l="1"/>
  <c r="J47" i="1" s="1"/>
  <c r="J51" i="1" s="1"/>
  <c r="J52" i="1" l="1"/>
  <c r="J53" i="1" s="1"/>
</calcChain>
</file>

<file path=xl/sharedStrings.xml><?xml version="1.0" encoding="utf-8"?>
<sst xmlns="http://schemas.openxmlformats.org/spreadsheetml/2006/main" count="101" uniqueCount="85">
  <si>
    <t xml:space="preserve"> </t>
  </si>
  <si>
    <t>DATE:</t>
  </si>
  <si>
    <t>(EURO)</t>
  </si>
  <si>
    <t>EURO</t>
  </si>
  <si>
    <t>To :</t>
  </si>
  <si>
    <t>(Weeks)</t>
  </si>
  <si>
    <t xml:space="preserve">  QUOTATION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</si>
  <si>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</si>
  <si>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</si>
  <si>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</si>
  <si>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</si>
  <si>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</si>
  <si>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</si>
  <si>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</si>
  <si>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</si>
  <si>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</si>
  <si>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</si>
  <si>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</si>
  <si>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</si>
  <si>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</si>
  <si>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</si>
  <si>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</si>
  <si>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</si>
  <si>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Siret: 514 488 105 00016    Code APE: 4669B</t>
  </si>
  <si>
    <t>AIRLITEC Sarl   88, rue Jean Jaures   80470 Dreuil Les Amiens   France</t>
  </si>
  <si>
    <t>Chargé d'études projets</t>
  </si>
  <si>
    <t>Ese Roger Marteau</t>
  </si>
  <si>
    <t>41 avenue Denis Papin</t>
  </si>
  <si>
    <t>45800 St Jean de Bray</t>
  </si>
  <si>
    <t>Tél:  02.38.88.09.61          </t>
  </si>
  <si>
    <t xml:space="preserve">Fax: 02.38.61.65.50             </t>
  </si>
  <si>
    <t>2</t>
  </si>
  <si>
    <t>A2012RH326</t>
  </si>
  <si>
    <t>Diamètre tube: 500mm; débit max : 1500m3/h; vitesse: 2,5m/s</t>
  </si>
  <si>
    <t>Pression : Atmos; Temp: 20°C</t>
  </si>
  <si>
    <t>526 340-22111</t>
  </si>
  <si>
    <t>Sonde thermique massique SS20.250</t>
  </si>
  <si>
    <t>longueur: 500mm</t>
  </si>
  <si>
    <t>Boitier Inox</t>
  </si>
  <si>
    <t>Avec cable 2 mètres</t>
  </si>
  <si>
    <t>Alimentation : 24Vdc</t>
  </si>
  <si>
    <t>Raccord de passage en G1/2'' Laiton</t>
  </si>
  <si>
    <t>Afficheur déporté MD10.015</t>
  </si>
  <si>
    <t>2 relais d'alarme</t>
  </si>
  <si>
    <t>Vitesse: 0-10 Nm/s</t>
  </si>
  <si>
    <t>Température: -20°V - +70°C</t>
  </si>
  <si>
    <t>2 entrées analogiques pour vitesse et température</t>
  </si>
  <si>
    <t>Fonction conversion Nm/s en Nm3/h</t>
  </si>
  <si>
    <t>fonction totalisation</t>
  </si>
  <si>
    <t>Alimentation sonde SS20.250 intégrée</t>
  </si>
  <si>
    <t>Alimentation principale : 230Vac</t>
  </si>
  <si>
    <t>Livré St Jean de Bray</t>
  </si>
  <si>
    <t>Option:</t>
  </si>
  <si>
    <t xml:space="preserve">REMARQUES:  </t>
  </si>
  <si>
    <t>* le délai peut varier en fonction du plan de charge de l'usine</t>
  </si>
  <si>
    <t>Termes et Conditions de vente:</t>
  </si>
  <si>
    <t>Conditions commerciales:</t>
  </si>
  <si>
    <t>Conditions de paiement:</t>
  </si>
  <si>
    <t>Charge minimale par commande:</t>
  </si>
  <si>
    <t>Expédition partielle:</t>
  </si>
  <si>
    <t>Validité:</t>
  </si>
  <si>
    <t>Annulation:</t>
  </si>
  <si>
    <t>30 jours net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</si>
  <si>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</si>
  <si>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</si>
  <si>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</si>
  <si>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</si>
  <si>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</si>
  <si>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Charge minimale</t>
  </si>
  <si>
    <t>Extra charge et emballage</t>
  </si>
  <si>
    <t>Transport</t>
  </si>
  <si>
    <t>Sous total</t>
  </si>
  <si>
    <t>TVA19,6%</t>
  </si>
  <si>
    <t>Item</t>
  </si>
  <si>
    <t>Modèle</t>
  </si>
  <si>
    <t>Description</t>
  </si>
  <si>
    <t>Qté</t>
  </si>
  <si>
    <t>Prix unit.</t>
  </si>
  <si>
    <t>Délais</t>
  </si>
  <si>
    <t>Votre reference No. :</t>
  </si>
  <si>
    <t>Notre offre No. :</t>
  </si>
  <si>
    <t>Contact  :</t>
  </si>
  <si>
    <t>dominique.pipa@roger-marteau.fr</t>
  </si>
  <si>
    <t>Mr PIPA              </t>
  </si>
  <si>
    <t>2 sorties analogiques : 4-20mA ou 0-10V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</si>
</sst>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1" applyFont="1" applyAlignment="1" applyProtection="1"/>
    <xf numFmtId="3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7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lecornec@marteau-sa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9"/>
  <sheetViews>
    <sheetView tabSelected="1" topLeftCell="A13" zoomScaleNormal="100" workbookViewId="0">
      <selection activeCell="D29" sqref="D2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9</v>
      </c>
      <c r="H2" s="85"/>
      <c r="I2" s="86" t="s">
        <v>9</v>
      </c>
      <c r="J2" s="10" t="s">
        <v>6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24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20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23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4</v>
      </c>
      <c r="C8" s="21"/>
      <c r="D8" s="89" t="s">
        <v>83</v>
      </c>
      <c r="E8" s="8"/>
      <c r="F8" s="21"/>
      <c r="G8" s="21"/>
      <c r="H8" s="30" t="s">
        <v>1</v>
      </c>
      <c r="I8" s="17"/>
      <c r="J8" s="74">
        <v>41155</v>
      </c>
      <c r="K8" s="21"/>
      <c r="M8" s="89"/>
    </row>
    <row r="9" spans="1:250" ht="15.75" customHeight="1">
      <c r="A9" s="17"/>
      <c r="B9" s="21"/>
      <c r="C9" s="21"/>
      <c r="D9" s="89" t="s">
        <v>25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89" t="s">
        <v>26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89" t="s">
        <v>27</v>
      </c>
      <c r="E11" s="8"/>
      <c r="F11" s="21"/>
      <c r="G11" s="21"/>
      <c r="H11" s="20" t="s">
        <v>79</v>
      </c>
      <c r="J11" s="17"/>
      <c r="K11" s="32"/>
      <c r="M11" s="89"/>
    </row>
    <row r="12" spans="1:250" ht="15.75" customHeight="1">
      <c r="A12" s="17"/>
      <c r="B12" s="78" t="s">
        <v>8</v>
      </c>
      <c r="C12" s="21"/>
      <c r="D12" s="89" t="s">
        <v>28</v>
      </c>
      <c r="E12" s="8"/>
      <c r="F12" s="21"/>
      <c r="G12" s="17"/>
      <c r="H12" s="20" t="s">
        <v>80</v>
      </c>
      <c r="I12" s="20"/>
      <c r="J12" s="31" t="s">
        <v>32</v>
      </c>
      <c r="K12" s="21"/>
      <c r="M12" s="89"/>
    </row>
    <row r="13" spans="1:250" ht="15.75" customHeight="1">
      <c r="A13" s="17"/>
      <c r="B13" s="78" t="s">
        <v>11</v>
      </c>
      <c r="C13" s="21"/>
      <c r="D13" s="89" t="s">
        <v>29</v>
      </c>
      <c r="E13" s="8"/>
      <c r="F13" s="21"/>
      <c r="G13" s="17"/>
      <c r="H13" s="20" t="s">
        <v>81</v>
      </c>
      <c r="I13" s="21"/>
      <c r="J13" s="21" t="s">
        <v>17</v>
      </c>
      <c r="K13" s="21"/>
      <c r="M13" s="90"/>
    </row>
    <row r="14" spans="1:250" ht="15.75" customHeight="1">
      <c r="A14" s="17"/>
      <c r="B14" s="78" t="s">
        <v>10</v>
      </c>
      <c r="C14" s="21"/>
      <c r="D14" s="89" t="s">
        <v>30</v>
      </c>
      <c r="E14" s="8"/>
      <c r="F14" s="21"/>
      <c r="G14" s="17"/>
      <c r="H14" s="20" t="s">
        <v>15</v>
      </c>
      <c r="I14" s="21"/>
      <c r="J14" s="79" t="s">
        <v>13</v>
      </c>
      <c r="K14" s="21"/>
    </row>
    <row r="15" spans="1:250" ht="15.75" customHeight="1">
      <c r="A15" s="17"/>
      <c r="B15" s="78" t="s">
        <v>12</v>
      </c>
      <c r="C15" s="17"/>
      <c r="D15" s="96" t="s">
        <v>82</v>
      </c>
      <c r="E15" s="8"/>
      <c r="F15" s="21"/>
      <c r="G15" s="17"/>
      <c r="H15" s="20" t="s">
        <v>10</v>
      </c>
      <c r="J15" s="83" t="s">
        <v>16</v>
      </c>
      <c r="K15" s="21"/>
      <c r="M15" s="89"/>
    </row>
    <row r="16" spans="1:250" ht="15.75" customHeight="1">
      <c r="A16" s="17"/>
      <c r="B16" s="80" t="s">
        <v>14</v>
      </c>
      <c r="C16" s="17"/>
      <c r="E16" s="8"/>
      <c r="F16" s="21"/>
      <c r="G16" s="17"/>
      <c r="H16" s="20" t="s">
        <v>12</v>
      </c>
      <c r="J16" s="93" t="s">
        <v>19</v>
      </c>
      <c r="K16" s="21"/>
    </row>
    <row r="17" spans="1:250" ht="15.75" customHeight="1">
      <c r="A17" s="17"/>
      <c r="B17" s="80"/>
      <c r="C17" s="17"/>
      <c r="E17" s="21"/>
      <c r="F17" s="21"/>
      <c r="G17" s="17"/>
      <c r="H17" s="20" t="s">
        <v>14</v>
      </c>
      <c r="I17" s="21"/>
      <c r="J17" s="94" t="s">
        <v>21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73</v>
      </c>
      <c r="C19" s="34"/>
      <c r="D19" s="35" t="s">
        <v>74</v>
      </c>
      <c r="E19" s="42" t="s">
        <v>75</v>
      </c>
      <c r="F19" s="34"/>
      <c r="G19" s="34" t="s">
        <v>76</v>
      </c>
      <c r="H19" s="44" t="s">
        <v>77</v>
      </c>
      <c r="I19" s="45"/>
      <c r="J19" s="45" t="s">
        <v>7</v>
      </c>
      <c r="K19" s="12" t="s">
        <v>78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35</v>
      </c>
      <c r="E23" s="17" t="s">
        <v>36</v>
      </c>
      <c r="G23" s="17">
        <v>1</v>
      </c>
      <c r="H23" s="48">
        <v>340</v>
      </c>
      <c r="I23" s="47"/>
      <c r="J23" s="47">
        <f>G23*H23</f>
        <v>340</v>
      </c>
      <c r="K23" s="76" t="s">
        <v>31</v>
      </c>
      <c r="L23" s="17">
        <f>237</f>
        <v>237</v>
      </c>
      <c r="M23" s="84">
        <v>0.37</v>
      </c>
      <c r="N23" s="17">
        <f>L23*(1-M23)</f>
        <v>149.31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37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44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45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84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38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39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40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33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34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2</v>
      </c>
      <c r="C34" s="11"/>
      <c r="D34" s="97">
        <v>517206</v>
      </c>
      <c r="E34" s="17" t="s">
        <v>41</v>
      </c>
      <c r="G34" s="17">
        <v>1</v>
      </c>
      <c r="H34" s="48">
        <v>31</v>
      </c>
      <c r="I34" s="47"/>
      <c r="J34" s="47">
        <f>G34*H34</f>
        <v>31</v>
      </c>
      <c r="K34" s="76" t="s">
        <v>31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8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9" t="s">
        <v>52</v>
      </c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>
        <v>3</v>
      </c>
      <c r="C38" s="11"/>
      <c r="D38" s="97">
        <v>527330</v>
      </c>
      <c r="E38" s="17" t="s">
        <v>42</v>
      </c>
      <c r="G38" s="17">
        <v>1</v>
      </c>
      <c r="H38" s="48">
        <v>430</v>
      </c>
      <c r="I38" s="47"/>
      <c r="J38" s="47"/>
      <c r="K38" s="76" t="s">
        <v>31</v>
      </c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E39" s="17" t="s">
        <v>46</v>
      </c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E40" s="17" t="s">
        <v>43</v>
      </c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E41" s="17" t="s">
        <v>47</v>
      </c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E42" s="17" t="s">
        <v>48</v>
      </c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E43" s="17" t="s">
        <v>49</v>
      </c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E44" s="17" t="s">
        <v>50</v>
      </c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2"/>
      <c r="C45" s="11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ht="15.75" customHeight="1" thickBot="1">
      <c r="A46" s="17"/>
      <c r="B46" s="58"/>
      <c r="C46" s="59"/>
      <c r="D46" s="60"/>
      <c r="E46" s="61"/>
      <c r="F46" s="62"/>
      <c r="G46" s="62"/>
      <c r="H46" s="63"/>
      <c r="I46" s="64"/>
      <c r="J46" s="64"/>
      <c r="K46" s="77"/>
    </row>
    <row r="47" spans="1:250" ht="15.75" customHeight="1">
      <c r="A47" s="17"/>
      <c r="B47" s="11"/>
      <c r="C47" s="11"/>
      <c r="D47" s="12"/>
      <c r="E47" s="21"/>
      <c r="F47" s="11"/>
      <c r="G47" s="30" t="s">
        <v>7</v>
      </c>
      <c r="H47" s="48" t="s">
        <v>3</v>
      </c>
      <c r="I47" s="47"/>
      <c r="J47" s="47">
        <f>SUM(J22:J46)</f>
        <v>371</v>
      </c>
      <c r="K47" s="57"/>
    </row>
    <row r="48" spans="1:250" ht="15.75" customHeight="1">
      <c r="A48" s="17"/>
      <c r="B48" s="11"/>
      <c r="C48" s="11"/>
      <c r="D48" s="12"/>
      <c r="E48" s="41"/>
      <c r="F48" s="39"/>
      <c r="G48" s="40" t="s">
        <v>68</v>
      </c>
      <c r="H48" s="49" t="s">
        <v>3</v>
      </c>
      <c r="I48" s="50"/>
      <c r="J48" s="50">
        <v>0</v>
      </c>
      <c r="K48" s="55"/>
    </row>
    <row r="49" spans="1:250" ht="15.75" customHeight="1">
      <c r="A49" s="17"/>
      <c r="B49" s="11"/>
      <c r="C49" s="11"/>
      <c r="D49" s="12"/>
      <c r="E49" s="42"/>
      <c r="F49" s="43"/>
      <c r="G49" s="54" t="s">
        <v>69</v>
      </c>
      <c r="H49" s="51" t="s">
        <v>3</v>
      </c>
      <c r="I49" s="52"/>
      <c r="J49" s="52">
        <v>0</v>
      </c>
      <c r="K49" s="56"/>
    </row>
    <row r="50" spans="1:250" ht="15.75" customHeight="1" thickBot="1">
      <c r="A50" s="17"/>
      <c r="B50" s="59"/>
      <c r="C50" s="59"/>
      <c r="D50" s="58"/>
      <c r="E50" s="67"/>
      <c r="F50" s="68"/>
      <c r="G50" s="69" t="s">
        <v>70</v>
      </c>
      <c r="H50" s="70" t="s">
        <v>3</v>
      </c>
      <c r="I50" s="71"/>
      <c r="J50" s="71">
        <v>25</v>
      </c>
      <c r="K50" s="72"/>
    </row>
    <row r="51" spans="1:250" ht="15.75" customHeight="1">
      <c r="A51" s="17"/>
      <c r="B51" s="11"/>
      <c r="C51" s="11"/>
      <c r="D51" s="12"/>
      <c r="E51" s="21"/>
      <c r="F51" s="11"/>
      <c r="G51" s="29" t="s">
        <v>71</v>
      </c>
      <c r="H51" s="48" t="s">
        <v>3</v>
      </c>
      <c r="I51" s="47"/>
      <c r="J51" s="47">
        <f>SUM(J47:J50)</f>
        <v>396</v>
      </c>
      <c r="K51" s="57"/>
    </row>
    <row r="52" spans="1:250" ht="15.75" customHeight="1" thickBot="1">
      <c r="A52" s="17"/>
      <c r="B52" s="59"/>
      <c r="C52" s="59"/>
      <c r="D52" s="58"/>
      <c r="E52" s="61"/>
      <c r="F52" s="59"/>
      <c r="G52" s="65" t="s">
        <v>72</v>
      </c>
      <c r="H52" s="63" t="s">
        <v>3</v>
      </c>
      <c r="I52" s="64"/>
      <c r="J52" s="64">
        <f>J51*0.196</f>
        <v>77.616</v>
      </c>
      <c r="K52" s="66"/>
    </row>
    <row r="53" spans="1:250" ht="15.75" customHeight="1">
      <c r="A53" s="17"/>
      <c r="B53" s="11"/>
      <c r="C53" s="11"/>
      <c r="D53" s="12"/>
      <c r="E53" s="17"/>
      <c r="F53" s="11"/>
      <c r="G53" s="53" t="s">
        <v>7</v>
      </c>
      <c r="H53" s="48" t="s">
        <v>3</v>
      </c>
      <c r="I53" s="47"/>
      <c r="J53" s="48">
        <f>SUM(J51:J52)</f>
        <v>473.61599999999999</v>
      </c>
      <c r="K53" s="57"/>
    </row>
    <row r="54" spans="1:250" ht="15.75" customHeight="1">
      <c r="A54" s="17"/>
      <c r="B54" s="11"/>
      <c r="C54" s="11"/>
      <c r="D54" s="12"/>
      <c r="E54" s="17"/>
      <c r="F54" s="11"/>
      <c r="G54" s="53"/>
      <c r="H54" s="48"/>
      <c r="I54" s="47"/>
      <c r="J54" s="48"/>
      <c r="K54" s="57"/>
    </row>
    <row r="55" spans="1:250" s="17" customFormat="1" ht="15.75" customHeight="1">
      <c r="B55" s="26" t="s">
        <v>53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 t="s">
        <v>54</v>
      </c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8"/>
      <c r="E58" s="11"/>
      <c r="F58" s="11"/>
      <c r="G58" s="13"/>
      <c r="H58" s="19"/>
      <c r="I58" s="11"/>
      <c r="J58" s="15"/>
      <c r="K58" s="16"/>
      <c r="L58" s="2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1"/>
      <c r="C59" s="11"/>
      <c r="D59" s="73" t="s">
        <v>55</v>
      </c>
      <c r="E59" s="11"/>
      <c r="F59" s="11"/>
      <c r="G59" s="13"/>
      <c r="H59" s="14"/>
      <c r="I59" s="11"/>
      <c r="J59" s="7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C60" s="11"/>
      <c r="D60" s="53" t="s">
        <v>56</v>
      </c>
      <c r="E60" s="18" t="s">
        <v>51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25" t="s">
        <v>57</v>
      </c>
      <c r="E61" s="87" t="s">
        <v>62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58</v>
      </c>
      <c r="E62" s="17" t="s">
        <v>63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59</v>
      </c>
      <c r="E63" s="22" t="s">
        <v>64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60</v>
      </c>
      <c r="E64" s="17" t="s">
        <v>65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53" t="s">
        <v>61</v>
      </c>
      <c r="E65" s="11" t="s">
        <v>66</v>
      </c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67</v>
      </c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8"/>
      <c r="C70" s="8"/>
      <c r="D70" s="11"/>
      <c r="E70" s="11"/>
      <c r="F70" s="11"/>
      <c r="G70" s="23"/>
      <c r="H70" s="11"/>
      <c r="I70" s="11"/>
      <c r="J70" s="23"/>
      <c r="K70" s="2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18</v>
      </c>
      <c r="C71" s="11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22</v>
      </c>
      <c r="C72" s="8"/>
      <c r="D72" s="11"/>
      <c r="E72" s="11"/>
      <c r="F72" s="11"/>
      <c r="G72" s="23"/>
      <c r="H72" s="11"/>
      <c r="I72" s="11"/>
      <c r="J72" s="23"/>
      <c r="K72" s="23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tooltip="blocked::mailto:hlecornec@marteau-sa.fr_x000a_blocked::mailto:alebreton@marteau-sa.fr" display="mailto:hlecornec@marteau-sa.fr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2012-09-03T16:31:37Z</dcterms:modified>
</cp:coreProperties>
</file>