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N35" i="1" l="1"/>
  <c r="P35" i="1" s="1"/>
  <c r="J32" i="1"/>
  <c r="N32" i="1"/>
  <c r="P32" i="1" s="1"/>
  <c r="N23" i="1" l="1"/>
  <c r="P23" i="1" s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<sst xmlns="http://schemas.openxmlformats.org/spreadsheetml/2006/main" count="103" uniqueCount="82">
  <si>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</si>
  <si>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</si>
  <si>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</si>
  <si>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</si>
  <si>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</si>
  <si>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</si>
  <si>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</si>
  <si>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</si>
  <si>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</si>
  <si>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</si>
  <si>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</si>
  <si>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</si>
  <si>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</si>
  <si>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</si>
  <si>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</si>
  <si>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</si>
  <si>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</si>
  <si>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</si>
  <si>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</si>
  <si>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</si>
  <si>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</si>
  <si>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</si>
  <si>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</si>
  <si>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</si>
  <si>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</si>
  <si>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</si>
  <si>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</si>
  <si>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</si>
  <si>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</si>
  <si>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</si>
  <si>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</si>
  <si>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</si>
  <si>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</si>
  <si>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</si>
  <si>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</si>
  <si>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</si>
  <si>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</si>
  <si>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</si>
  <si>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</si>
  <si>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</si>
  <si>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</si>
  <si>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</si>
  <si>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</si>
  <si>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</si>
  <si>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</si>
  <si>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</si>
  <si>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</si>
  <si>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</si>
  <si>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</si>
  <si>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</si>
  <si>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</si>
  <si>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</si>
  <si>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</si>
  <si>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</si>
  <si>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A2012RH323</t>
  </si>
  <si>
    <t>Saint Gobain Recherche</t>
  </si>
  <si>
    <t>39 Quai Lucien Lefranc</t>
  </si>
  <si>
    <t>93300 Aubervilliers</t>
  </si>
  <si>
    <t>France</t>
  </si>
  <si>
    <t>Mr Julien Lejay</t>
  </si>
  <si>
    <t>01 48 39 82 24</t>
  </si>
  <si>
    <t>julien.lejay@saint-gobain.com</t>
  </si>
  <si>
    <t>MCF0080AGND010000</t>
  </si>
  <si>
    <t>Gamme de mesure: 2-200Nl/mn</t>
  </si>
  <si>
    <t>Connexion : Gaz G1/4" femelle</t>
  </si>
  <si>
    <t>Avec afficheur intégré</t>
  </si>
  <si>
    <t>Alimentation : 24Vdc</t>
  </si>
  <si>
    <t>Sorties: 4-20mA et impulsions</t>
  </si>
  <si>
    <t>PA5-4ISX5SX</t>
  </si>
  <si>
    <t>Connecteur M12 et câble 5 mètres</t>
  </si>
  <si>
    <t>5</t>
  </si>
  <si>
    <t>Boitier : aluminium</t>
  </si>
  <si>
    <t>CMS0020BSRN200000</t>
  </si>
  <si>
    <t>Gamme de mesure: 0,2-20Nl/mn</t>
  </si>
  <si>
    <t>Boitier : inox</t>
  </si>
  <si>
    <t>Connexion : Rc1/4" femelle</t>
  </si>
  <si>
    <t>81446594-006</t>
  </si>
  <si>
    <t>Connecteur et câble 5 mètres</t>
  </si>
  <si>
    <t>Livré Aubervilliers</t>
  </si>
  <si>
    <t>Débitmètre massique MCF</t>
  </si>
  <si>
    <t>Débitmètre massique CMS</t>
  </si>
  <si>
    <t>Application : Air/Azote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</si>
</sst>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topLeftCell="A7" zoomScaleNormal="100" workbookViewId="0">
      <selection activeCell="G33" sqref="G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79</v>
      </c>
      <c r="F23" s="96"/>
      <c r="G23" s="97">
        <v>3</v>
      </c>
      <c r="H23" s="48">
        <v>395</v>
      </c>
      <c r="I23" s="47"/>
      <c r="J23" s="47">
        <f>G23*H23</f>
        <v>1185</v>
      </c>
      <c r="K23" s="76" t="s">
        <v>70</v>
      </c>
      <c r="L23" s="17">
        <v>398</v>
      </c>
      <c r="M23" s="84">
        <v>0.4</v>
      </c>
      <c r="N23" s="17">
        <f>L23*(1-M23)</f>
        <v>238.79999999999998</v>
      </c>
      <c r="O23" s="98">
        <v>0.4</v>
      </c>
      <c r="P23" s="95">
        <f>N23/(1-O23)</f>
        <v>398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81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67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68</v>
      </c>
      <c r="E32" s="96" t="s">
        <v>69</v>
      </c>
      <c r="F32" s="96"/>
      <c r="G32" s="97">
        <v>3</v>
      </c>
      <c r="H32" s="48">
        <v>23</v>
      </c>
      <c r="I32" s="47"/>
      <c r="J32" s="47">
        <f>G32*H32</f>
        <v>69</v>
      </c>
      <c r="K32" s="76" t="s">
        <v>70</v>
      </c>
      <c r="L32" s="17">
        <v>23</v>
      </c>
      <c r="M32" s="84">
        <v>0.4</v>
      </c>
      <c r="N32" s="17">
        <f>L32*(1-M32)</f>
        <v>13.799999999999999</v>
      </c>
      <c r="O32" s="98">
        <v>0.4</v>
      </c>
      <c r="P32" s="95">
        <f>N32/(1-O32)</f>
        <v>23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7" t="s">
        <v>72</v>
      </c>
      <c r="E35" s="96" t="s">
        <v>80</v>
      </c>
      <c r="F35" s="96"/>
      <c r="G35" s="97">
        <v>3</v>
      </c>
      <c r="H35" s="48">
        <v>582</v>
      </c>
      <c r="I35" s="47"/>
      <c r="J35" s="47"/>
      <c r="K35" s="76" t="s">
        <v>70</v>
      </c>
      <c r="L35" s="17">
        <v>630</v>
      </c>
      <c r="M35" s="84">
        <v>0.4</v>
      </c>
      <c r="N35" s="17">
        <f>L35*(1-M35)</f>
        <v>378</v>
      </c>
      <c r="O35" s="98">
        <v>0.35</v>
      </c>
      <c r="P35" s="95">
        <f>N35/(1-O35)</f>
        <v>581.53846153846155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96" t="s">
        <v>81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6" t="s">
        <v>73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96" t="s">
        <v>75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96" t="s">
        <v>74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96" t="s">
        <v>65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96" t="s">
        <v>66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96" t="s">
        <v>67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 t="s">
        <v>76</v>
      </c>
      <c r="E44" s="96" t="s">
        <v>77</v>
      </c>
      <c r="F44" s="96"/>
      <c r="G44" s="97">
        <v>3</v>
      </c>
      <c r="H44" s="48">
        <v>25</v>
      </c>
      <c r="I44" s="47"/>
      <c r="J44" s="47"/>
      <c r="K44" s="76" t="s">
        <v>70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1254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>
        <v>35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1289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252.64400000000001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1541.644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78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2012-08-31T12:37:23Z</dcterms:modified>
</cp:coreProperties>
</file>