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51" i="1" s="1"/>
  <c r="J55" i="1" s="1"/>
  <c r="J56" i="1" l="1"/>
  <c r="J57" i="1" s="1"/>
</calcChain>
</file>

<file path=xl/sharedStrings.xml><?xml version="1.0" encoding="utf-8"?>
<sst xmlns="http://schemas.openxmlformats.org/spreadsheetml/2006/main" count="106" uniqueCount="90">
  <si>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</si>
  <si>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</si>
  <si>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</si>
  <si>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</si>
  <si>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</si>
  <si>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</si>
  <si>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</si>
  <si>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</si>
  <si>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</si>
  <si>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</si>
  <si>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</si>
  <si>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</si>
  <si>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</si>
  <si>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</si>
  <si>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</si>
  <si>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</si>
  <si>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</si>
  <si>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</si>
  <si>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</si>
  <si>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</si>
  <si>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</si>
  <si>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</si>
  <si>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</si>
  <si>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</si>
  <si>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</si>
  <si>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</si>
  <si>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</si>
  <si>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</si>
  <si>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</si>
  <si>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</si>
  <si>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</si>
  <si>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</si>
  <si>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</si>
  <si>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</si>
  <si>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</si>
  <si>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</si>
  <si>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</si>
  <si>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</si>
  <si>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</si>
  <si>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</si>
  <si>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</si>
  <si>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</si>
  <si>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</si>
  <si>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</si>
  <si>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</si>
  <si>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</si>
  <si>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</si>
  <si>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</si>
  <si>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</si>
  <si>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</si>
  <si>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</si>
  <si>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</si>
  <si>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</si>
  <si>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</si>
  <si>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A2012RH321</t>
  </si>
  <si>
    <t>Chapoutier</t>
  </si>
  <si>
    <t xml:space="preserve">18 Avenue Docteur Paul Durand  </t>
  </si>
  <si>
    <t>26600 Tain-l'Hermitage</t>
  </si>
  <si>
    <t>Mr benoit Clair-Laurent</t>
  </si>
  <si>
    <t>06 98 64 74 94</t>
  </si>
  <si>
    <t>bclairlaurent@chapoutier.com</t>
  </si>
  <si>
    <t>MCF0400AGND010000</t>
  </si>
  <si>
    <t>Débitmètre massique MCF</t>
  </si>
  <si>
    <t>Gamme: 60 à 6000 nl/mn</t>
  </si>
  <si>
    <t>Application: Air</t>
  </si>
  <si>
    <t>Connexion : Gaz 1,5" femelle</t>
  </si>
  <si>
    <t>Alimentation: 24Vdc</t>
  </si>
  <si>
    <t>Avec afficheur intégré</t>
  </si>
  <si>
    <t>Sorties: 4-20mA et impulsions</t>
  </si>
  <si>
    <t>Fonction totalisation</t>
  </si>
  <si>
    <t>stock</t>
  </si>
  <si>
    <t>526 335-111</t>
  </si>
  <si>
    <t>Sonde thermique massique SS20.261</t>
  </si>
  <si>
    <t>Longueur : 200mm</t>
  </si>
  <si>
    <t>Avec raccord de passage G1/2</t>
  </si>
  <si>
    <t>Gamme de mesure : 0-40Nm/s</t>
  </si>
  <si>
    <t>Application Air diamètre : 76mm  (517m3/h à 40m/s)</t>
  </si>
  <si>
    <t>2</t>
  </si>
  <si>
    <t>2 Sorties: 4-20mA pour température et vitesse</t>
  </si>
  <si>
    <t>Gamme de mesure: -20° à +85°C</t>
  </si>
  <si>
    <t>Alimentation 24Vdc</t>
  </si>
  <si>
    <t>527330</t>
  </si>
  <si>
    <t>Afficheur indépendant MD10.015</t>
  </si>
  <si>
    <t>Alimentation: 230Vac</t>
  </si>
  <si>
    <t>Alimentation sonde SS20.261 intégrée</t>
  </si>
  <si>
    <t>Affichage vitesse, débit et température</t>
  </si>
  <si>
    <t>Sortie : 4-20mA retransmission</t>
  </si>
  <si>
    <t>2 relais d'alarme</t>
  </si>
  <si>
    <t>2 entrées analogiques 4-20mA</t>
  </si>
  <si>
    <t>livré Tain-l'Hermitage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</si>
</sst>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quotePrefix="1" applyNumberForma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4"/>
  <sheetViews>
    <sheetView tabSelected="1" zoomScaleNormal="100" workbookViewId="0">
      <selection activeCell="D44" sqref="D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41150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680</v>
      </c>
      <c r="I23" s="47"/>
      <c r="J23" s="47">
        <f>G23*H23</f>
        <v>680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71</v>
      </c>
      <c r="E32" s="96" t="s">
        <v>72</v>
      </c>
      <c r="F32" s="96"/>
      <c r="G32" s="97">
        <v>1</v>
      </c>
      <c r="H32" s="48">
        <v>648</v>
      </c>
      <c r="I32" s="47"/>
      <c r="J32" s="47"/>
      <c r="K32" s="76" t="s">
        <v>77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3</v>
      </c>
      <c r="C41" s="11"/>
      <c r="D41" s="102" t="s">
        <v>81</v>
      </c>
      <c r="E41" s="96" t="s">
        <v>82</v>
      </c>
      <c r="F41" s="96"/>
      <c r="G41" s="97">
        <v>1</v>
      </c>
      <c r="H41" s="48">
        <v>430</v>
      </c>
      <c r="I41" s="47"/>
      <c r="J41" s="47"/>
      <c r="K41" s="76" t="s">
        <v>77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83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84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88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85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69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86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87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ht="15.75" customHeight="1" thickBot="1">
      <c r="A50" s="17"/>
      <c r="B50" s="58"/>
      <c r="C50" s="59"/>
      <c r="D50" s="60"/>
      <c r="E50" s="61"/>
      <c r="F50" s="62"/>
      <c r="G50" s="62"/>
      <c r="H50" s="63"/>
      <c r="I50" s="64"/>
      <c r="J50" s="64"/>
      <c r="K50" s="77"/>
    </row>
    <row r="51" spans="1:250" ht="15.75" customHeight="1">
      <c r="A51" s="17"/>
      <c r="B51" s="11"/>
      <c r="C51" s="11"/>
      <c r="D51" s="12"/>
      <c r="E51" s="21"/>
      <c r="F51" s="11"/>
      <c r="G51" s="30" t="s">
        <v>4</v>
      </c>
      <c r="H51" s="48" t="s">
        <v>3</v>
      </c>
      <c r="I51" s="47"/>
      <c r="J51" s="47">
        <f>SUM(J22:J50)</f>
        <v>680</v>
      </c>
      <c r="K51" s="57"/>
    </row>
    <row r="52" spans="1:250" ht="15.75" customHeight="1">
      <c r="A52" s="17"/>
      <c r="B52" s="11"/>
      <c r="C52" s="11"/>
      <c r="D52" s="12"/>
      <c r="E52" s="41"/>
      <c r="F52" s="39"/>
      <c r="G52" s="40" t="s">
        <v>33</v>
      </c>
      <c r="H52" s="49" t="s">
        <v>3</v>
      </c>
      <c r="I52" s="50"/>
      <c r="J52" s="50">
        <v>0</v>
      </c>
      <c r="K52" s="55"/>
    </row>
    <row r="53" spans="1:250" ht="15.75" customHeight="1">
      <c r="A53" s="17"/>
      <c r="B53" s="11"/>
      <c r="C53" s="11"/>
      <c r="D53" s="12"/>
      <c r="E53" s="42"/>
      <c r="F53" s="43"/>
      <c r="G53" s="54" t="s">
        <v>37</v>
      </c>
      <c r="H53" s="51" t="s">
        <v>3</v>
      </c>
      <c r="I53" s="52"/>
      <c r="J53" s="52">
        <v>0</v>
      </c>
      <c r="K53" s="56"/>
    </row>
    <row r="54" spans="1:250" ht="15.75" customHeight="1" thickBot="1">
      <c r="A54" s="17"/>
      <c r="B54" s="59"/>
      <c r="C54" s="59"/>
      <c r="D54" s="58"/>
      <c r="E54" s="67"/>
      <c r="F54" s="68"/>
      <c r="G54" s="69" t="s">
        <v>34</v>
      </c>
      <c r="H54" s="70" t="s">
        <v>3</v>
      </c>
      <c r="I54" s="71"/>
      <c r="J54" s="71">
        <v>25</v>
      </c>
      <c r="K54" s="72"/>
    </row>
    <row r="55" spans="1:250" ht="15.75" customHeight="1">
      <c r="A55" s="17"/>
      <c r="B55" s="11"/>
      <c r="C55" s="11"/>
      <c r="D55" s="12"/>
      <c r="E55" s="21"/>
      <c r="F55" s="11"/>
      <c r="G55" s="29" t="s">
        <v>35</v>
      </c>
      <c r="H55" s="48" t="s">
        <v>3</v>
      </c>
      <c r="I55" s="47"/>
      <c r="J55" s="47">
        <f>SUM(J51:J54)</f>
        <v>705</v>
      </c>
      <c r="K55" s="57"/>
    </row>
    <row r="56" spans="1:250" ht="15.75" customHeight="1" thickBot="1">
      <c r="A56" s="17"/>
      <c r="B56" s="59"/>
      <c r="C56" s="59"/>
      <c r="D56" s="58"/>
      <c r="E56" s="61"/>
      <c r="F56" s="59"/>
      <c r="G56" s="65" t="s">
        <v>36</v>
      </c>
      <c r="H56" s="63" t="s">
        <v>3</v>
      </c>
      <c r="I56" s="64"/>
      <c r="J56" s="64">
        <f>0.196*J55</f>
        <v>138.18</v>
      </c>
      <c r="K56" s="66"/>
    </row>
    <row r="57" spans="1:250" ht="15.75" customHeight="1">
      <c r="A57" s="17"/>
      <c r="B57" s="11"/>
      <c r="C57" s="11"/>
      <c r="D57" s="12"/>
      <c r="E57" s="17"/>
      <c r="F57" s="11"/>
      <c r="G57" s="53" t="s">
        <v>4</v>
      </c>
      <c r="H57" s="48" t="s">
        <v>3</v>
      </c>
      <c r="I57" s="47"/>
      <c r="J57" s="48">
        <f>SUM(J55:J56)</f>
        <v>843.18000000000006</v>
      </c>
      <c r="K57" s="57"/>
    </row>
    <row r="58" spans="1:250" ht="15.75" customHeight="1">
      <c r="A58" s="17"/>
      <c r="B58" s="11"/>
      <c r="C58" s="11"/>
      <c r="D58" s="12"/>
      <c r="E58" s="17"/>
      <c r="F58" s="11"/>
      <c r="G58" s="53"/>
      <c r="H58" s="48"/>
      <c r="I58" s="47"/>
      <c r="J58" s="48"/>
      <c r="K58" s="57"/>
    </row>
    <row r="59" spans="1:250" s="17" customFormat="1" ht="15.75" customHeight="1">
      <c r="B59" s="26" t="s">
        <v>53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 t="s">
        <v>38</v>
      </c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8"/>
      <c r="E63" s="11"/>
      <c r="F63" s="11"/>
      <c r="G63" s="13"/>
      <c r="H63" s="19"/>
      <c r="I63" s="11"/>
      <c r="J63" s="15"/>
      <c r="K63" s="16"/>
      <c r="L63" s="2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C64" s="11"/>
      <c r="D64" s="73" t="s">
        <v>39</v>
      </c>
      <c r="E64" s="11"/>
      <c r="F64" s="11"/>
      <c r="G64" s="13"/>
      <c r="H64" s="14"/>
      <c r="I64" s="11"/>
      <c r="J64" s="7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40</v>
      </c>
      <c r="E65" s="18" t="s">
        <v>89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47</v>
      </c>
      <c r="E66" s="87" t="s">
        <v>51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48</v>
      </c>
      <c r="E67" s="17" t="s">
        <v>41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52</v>
      </c>
      <c r="E68" s="22" t="s">
        <v>42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49</v>
      </c>
      <c r="E69" s="17" t="s">
        <v>43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50</v>
      </c>
      <c r="E70" s="11" t="s">
        <v>44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45</v>
      </c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8"/>
      <c r="C75" s="8"/>
      <c r="D75" s="11"/>
      <c r="E75" s="11"/>
      <c r="F75" s="11"/>
      <c r="G75" s="23"/>
      <c r="H75" s="11"/>
      <c r="I75" s="11"/>
      <c r="J75" s="23"/>
      <c r="K75" s="2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15</v>
      </c>
      <c r="C76" s="11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46</v>
      </c>
      <c r="C77" s="8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2012-08-29T16:28:35Z</dcterms:modified>
</cp:coreProperties>
</file>