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L35" i="1"/>
  <c r="N35" i="1" s="1"/>
  <c r="P35" i="1" s="1"/>
  <c r="J29" i="1"/>
  <c r="L29" i="1"/>
  <c r="N29" i="1" s="1"/>
  <c r="P29" i="1" s="1"/>
  <c r="L23" i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<sst xmlns="http://schemas.openxmlformats.org/spreadsheetml/2006/main" count="99" uniqueCount="79">
  <si>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</si>
  <si>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</si>
  <si>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</si>
  <si>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</si>
  <si>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</si>
  <si>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</si>
  <si>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</si>
  <si>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</si>
  <si>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</si>
  <si>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</si>
  <si>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</si>
  <si>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</si>
  <si>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</si>
  <si>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</si>
  <si>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</si>
  <si>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</si>
  <si>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</si>
  <si>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</si>
  <si>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</si>
  <si>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</si>
  <si>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</si>
  <si>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</si>
  <si>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</si>
  <si>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</si>
  <si>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</si>
  <si>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</si>
  <si>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</si>
  <si>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</si>
  <si>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</si>
  <si>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</si>
  <si>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</si>
  <si>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</si>
  <si>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</si>
  <si>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</si>
  <si>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</si>
  <si>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</si>
  <si>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</si>
  <si>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</si>
  <si>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</si>
  <si>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</si>
  <si>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</si>
  <si>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</si>
  <si>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</si>
  <si>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</si>
  <si>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</si>
  <si>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</si>
  <si>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</si>
  <si>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</si>
  <si>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</si>
  <si>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</si>
  <si>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</si>
  <si>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</si>
  <si>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</si>
  <si>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</si>
  <si>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SARL TRITON CENTRE</t>
  </si>
  <si>
    <t>ZAC du Détour du Pavé</t>
  </si>
  <si>
    <t>18230 Saint Doulchard</t>
  </si>
  <si>
    <t>France</t>
  </si>
  <si>
    <t>Mr Charles Bonnici</t>
  </si>
  <si>
    <t>02/48/25/04/82</t>
  </si>
  <si>
    <t>tritoncentre@neuf.fr</t>
  </si>
  <si>
    <t>MAG5712-2JA10-0CC0</t>
  </si>
  <si>
    <t>Débitmètre électromagnetique Magflux A</t>
  </si>
  <si>
    <t>Tube: DN100 PN16 DIN 2501 acier</t>
  </si>
  <si>
    <t>Revêtement: Caoutchouc dur</t>
  </si>
  <si>
    <t>Electrodes : Inox 1.4571</t>
  </si>
  <si>
    <t>MAG5712-2LA10-0CC0</t>
  </si>
  <si>
    <t>Tube: DN150 PN16 DIN 2501 acier</t>
  </si>
  <si>
    <t>4</t>
  </si>
  <si>
    <t>Connexion: IP68 avec longueur cable 5 mètres</t>
  </si>
  <si>
    <t>MAG5040-1AB10-1AA0</t>
  </si>
  <si>
    <t>Afficheur M1</t>
  </si>
  <si>
    <t>Alimentation: 230Vac</t>
  </si>
  <si>
    <t>Sorties: 4-20mA et impulsions</t>
  </si>
  <si>
    <t>Fonction local totalisation</t>
  </si>
  <si>
    <t>Avec afficheur</t>
  </si>
  <si>
    <t>Version déportée</t>
  </si>
  <si>
    <t>Ex work Kerpen Allemagne</t>
  </si>
  <si>
    <t>A2012RH318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</si>
</sst>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itoncentre@neuf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41148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78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899</v>
      </c>
      <c r="I23" s="47"/>
      <c r="J23" s="47">
        <f>G23*H23</f>
        <v>899</v>
      </c>
      <c r="K23" s="76" t="s">
        <v>68</v>
      </c>
      <c r="L23" s="17">
        <f>913+342</f>
        <v>1255</v>
      </c>
      <c r="M23" s="84">
        <v>0.56999999999999995</v>
      </c>
      <c r="N23" s="17">
        <f>L23*(1-M23)</f>
        <v>539.65000000000009</v>
      </c>
      <c r="O23" s="98">
        <v>0.4</v>
      </c>
      <c r="P23" s="95">
        <f>N23/(1-O23)</f>
        <v>899.41666666666686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6" t="s">
        <v>66</v>
      </c>
      <c r="E29" s="96" t="s">
        <v>62</v>
      </c>
      <c r="F29" s="96"/>
      <c r="G29" s="97">
        <v>1</v>
      </c>
      <c r="H29" s="48">
        <v>980</v>
      </c>
      <c r="I29" s="47"/>
      <c r="J29" s="47">
        <f>G29*H29</f>
        <v>980</v>
      </c>
      <c r="K29" s="76" t="s">
        <v>68</v>
      </c>
      <c r="L29" s="17">
        <f>1025+342</f>
        <v>1367</v>
      </c>
      <c r="M29" s="84">
        <v>0.56999999999999995</v>
      </c>
      <c r="N29" s="17">
        <f>L29*(1-M29)</f>
        <v>587.81000000000006</v>
      </c>
      <c r="O29" s="98">
        <v>0.4</v>
      </c>
      <c r="P29" s="95">
        <f>N29/(1-O29)</f>
        <v>979.68333333333351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65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 t="s">
        <v>69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70</v>
      </c>
      <c r="E35" s="96" t="s">
        <v>71</v>
      </c>
      <c r="F35" s="96"/>
      <c r="G35" s="97">
        <v>2</v>
      </c>
      <c r="H35" s="48">
        <v>670</v>
      </c>
      <c r="I35" s="47"/>
      <c r="J35" s="47">
        <f>G35*H35</f>
        <v>1340</v>
      </c>
      <c r="K35" s="76" t="s">
        <v>68</v>
      </c>
      <c r="L35" s="17">
        <f>705+99+132</f>
        <v>936</v>
      </c>
      <c r="M35" s="84">
        <v>0.56999999999999995</v>
      </c>
      <c r="N35" s="17">
        <f>L35*(1-M35)</f>
        <v>402.48</v>
      </c>
      <c r="O35" s="98">
        <v>0.4</v>
      </c>
      <c r="P35" s="95">
        <f>N35/(1-O35)</f>
        <v>670.80000000000007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72</v>
      </c>
      <c r="F36" s="96"/>
      <c r="G36" s="97"/>
      <c r="H36" s="48"/>
      <c r="I36" s="47"/>
      <c r="J36" s="47"/>
      <c r="K36" s="76"/>
      <c r="N36" s="17">
        <v>306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3219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/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3219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630.92399999999998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3849.924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77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51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tritoncentre@neuf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2012-08-27T14:24:50Z</dcterms:modified>
</cp:coreProperties>
</file>