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QUOTE!$A$1:$K$84</definedName>
  </definedNames>
  <calcPr calcId="145621"/>
</workbook>
</file>

<file path=xl/calcChain.xml><?xml version="1.0" encoding="utf-8"?>
<calcChain xmlns="http://schemas.openxmlformats.org/spreadsheetml/2006/main">
  <c r="J45" i="1" l="1"/>
  <c r="N45" i="1"/>
  <c r="P45" i="1" s="1"/>
  <c r="N39" i="1"/>
  <c r="P39" i="1" s="1"/>
  <c r="J39" i="1"/>
  <c r="N23" i="1" l="1"/>
  <c r="P23" i="1" s="1"/>
  <c r="J23" i="1" l="1"/>
  <c r="J58" i="1" s="1"/>
  <c r="J62" i="1" s="1"/>
  <c r="J63" i="1" l="1"/>
  <c r="J64" i="1" s="1"/>
</calcChain>
</file>

<file path=xl/sharedStrings.xml><?xml version="1.0" encoding="utf-8"?>
<sst xmlns="http://schemas.openxmlformats.org/spreadsheetml/2006/main" count="113" uniqueCount="97">
  <si>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</si>
  <si>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</si>
  <si>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</si>
  <si>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</si>
  <si>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</si>
  <si>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</si>
  <si>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</si>
  <si>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</si>
  <si>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</si>
  <si>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</si>
  <si>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</si>
  <si>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</si>
  <si>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</si>
  <si>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</si>
  <si>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</si>
  <si>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</si>
  <si>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</si>
  <si>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</si>
  <si>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</si>
  <si>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</si>
  <si>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</si>
  <si>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</si>
  <si>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</si>
  <si>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</si>
  <si>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</si>
  <si>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</si>
  <si>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</si>
  <si>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</si>
  <si>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</si>
  <si>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</si>
  <si>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</si>
  <si>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</si>
  <si>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</si>
  <si>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</si>
  <si>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</si>
  <si>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</si>
  <si>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</si>
  <si>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</si>
  <si>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</si>
  <si>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</si>
  <si>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</si>
  <si>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</si>
  <si>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</si>
  <si>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</si>
  <si>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</si>
  <si>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</si>
  <si>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</si>
  <si>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</si>
  <si>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</si>
  <si>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</si>
  <si>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</si>
  <si>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</si>
  <si>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</si>
  <si>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A2012RH315</t>
  </si>
  <si>
    <t>Didier PINEAU</t>
  </si>
  <si>
    <t>Tel. +33 (0)5 56 74 73 72 / Fax. +33 (0)5 56 49 70 19</t>
  </si>
  <si>
    <t>www.europlasma.com </t>
  </si>
  <si>
    <t>Europlasma</t>
  </si>
  <si>
    <t>40 110 Morcenx</t>
  </si>
  <si>
    <t>France</t>
  </si>
  <si>
    <t>471 Route de Cantgrit - BP 23</t>
  </si>
  <si>
    <t>SDF-F-22-441mm-8mm/+150mm-48-48-GG-PN16-FP-DE1-0-V</t>
  </si>
  <si>
    <t>Tube de Pitot type SDF</t>
  </si>
  <si>
    <t xml:space="preserve">Montage sur conduite avec bride DN32 </t>
  </si>
  <si>
    <t>Diamètre interne: 441mm</t>
  </si>
  <si>
    <t>Epaisseur : 8 mm</t>
  </si>
  <si>
    <t>Matière Tube: 1.4841</t>
  </si>
  <si>
    <t>Pièce de montage conduite: 1.4841</t>
  </si>
  <si>
    <t>Support de fin de course</t>
  </si>
  <si>
    <t>Connexion process: bride plate en 1.4571 for montage manifold 3 voies</t>
  </si>
  <si>
    <t>Avec manifold 3 voies en 1.4401 (Max 200°C)</t>
  </si>
  <si>
    <t>Média: AIR, Température : 600°C</t>
  </si>
  <si>
    <t>Pression: 105,3Kpas abs</t>
  </si>
  <si>
    <t>Gamme: 4000Nm3/h  DP: 2,29mbar</t>
  </si>
  <si>
    <t>10</t>
  </si>
  <si>
    <t>SDF-F-22-260,4mm-6,3mm/+150mm-48-48-GG-PN16-FP-DE1-0-V</t>
  </si>
  <si>
    <t>Conduite : Verticale à confirmer</t>
  </si>
  <si>
    <t>Longueur d'isolation : 150mm à confirmer</t>
  </si>
  <si>
    <t>dito</t>
  </si>
  <si>
    <t>Diamètre interne: 260,4mm</t>
  </si>
  <si>
    <t>Epaisseur : 6,3 mm</t>
  </si>
  <si>
    <t>Gamme: 1500Nm3/h  DP: 2,73mbar</t>
  </si>
  <si>
    <t>OFFER No. AN120582,</t>
  </si>
  <si>
    <t>SKI</t>
  </si>
  <si>
    <t>VAR-ACCU4331BA01AB1-Y02</t>
  </si>
  <si>
    <t>Transmetteur à pression différentielle</t>
  </si>
  <si>
    <t>Serie DSIII PN32/160</t>
  </si>
  <si>
    <t>Etendue de mesure: 1 à 20mBars</t>
  </si>
  <si>
    <t>Diaphragm: Inox</t>
  </si>
  <si>
    <t>Connexion process : M10</t>
  </si>
  <si>
    <t>Vis de fixation bride: Inox</t>
  </si>
  <si>
    <t>Protection contre les explosions: sans</t>
  </si>
  <si>
    <t>Connection electrique: M20*1,5</t>
  </si>
  <si>
    <t>Sans indicateur local</t>
  </si>
  <si>
    <t>Sortie: 4-20mA alimentation: 24Vdc</t>
  </si>
  <si>
    <t>Ex work Mönchengladbach Allemagne</t>
  </si>
  <si>
    <t>30% à la commande, le reste à 30 jours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</si>
</sst>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.5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uroplasma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1"/>
  <sheetViews>
    <sheetView tabSelected="1" topLeftCell="A46" zoomScaleNormal="100" workbookViewId="0">
      <selection activeCell="E65" sqref="E6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41131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29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55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56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102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83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82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  <c r="L19" s="103">
        <v>41131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/>
      <c r="F23" s="96"/>
      <c r="G23" s="97">
        <v>1</v>
      </c>
      <c r="H23" s="48">
        <v>3425</v>
      </c>
      <c r="I23" s="47"/>
      <c r="J23" s="47">
        <f>G23*H23</f>
        <v>3425</v>
      </c>
      <c r="K23" s="76" t="s">
        <v>74</v>
      </c>
      <c r="L23" s="17">
        <v>3425</v>
      </c>
      <c r="M23" s="84">
        <v>0.3</v>
      </c>
      <c r="N23" s="17">
        <f>L23*(1-M23)</f>
        <v>2397.5</v>
      </c>
      <c r="O23" s="98">
        <v>0.3</v>
      </c>
      <c r="P23" s="95">
        <f>N23/(1-O23)</f>
        <v>3425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66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67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68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 t="s">
        <v>69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70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71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72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73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76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>
        <v>2</v>
      </c>
      <c r="C39" s="11"/>
      <c r="D39" s="96" t="s">
        <v>75</v>
      </c>
      <c r="E39" s="96"/>
      <c r="F39" s="96"/>
      <c r="G39" s="97">
        <v>1</v>
      </c>
      <c r="H39" s="48">
        <v>3032</v>
      </c>
      <c r="I39" s="47"/>
      <c r="J39" s="47">
        <f>G39*H39</f>
        <v>3032</v>
      </c>
      <c r="K39" s="76" t="s">
        <v>74</v>
      </c>
      <c r="L39" s="17">
        <v>3032</v>
      </c>
      <c r="M39" s="84">
        <v>0.3</v>
      </c>
      <c r="N39" s="17">
        <f>L39*(1-M39)</f>
        <v>2122.4</v>
      </c>
      <c r="O39" s="98">
        <v>0.3</v>
      </c>
      <c r="P39" s="95">
        <f>N39/(1-O39)</f>
        <v>3032.0000000000005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78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79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80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81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>
        <v>3</v>
      </c>
      <c r="C45" s="11"/>
      <c r="D45" s="96" t="s">
        <v>84</v>
      </c>
      <c r="E45" s="96" t="s">
        <v>85</v>
      </c>
      <c r="F45" s="96"/>
      <c r="G45" s="97">
        <v>2</v>
      </c>
      <c r="H45" s="48">
        <v>1592</v>
      </c>
      <c r="I45" s="47"/>
      <c r="J45" s="47">
        <f>G45*H45</f>
        <v>3184</v>
      </c>
      <c r="K45" s="76" t="s">
        <v>74</v>
      </c>
      <c r="L45" s="17">
        <v>1592.2</v>
      </c>
      <c r="M45" s="84">
        <v>0.3</v>
      </c>
      <c r="N45" s="17">
        <f>L45*(1-M45)</f>
        <v>1114.54</v>
      </c>
      <c r="O45" s="98">
        <v>0.3</v>
      </c>
      <c r="P45" s="95">
        <f>N45/(1-O45)</f>
        <v>1592.2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86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87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88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 t="s">
        <v>89</v>
      </c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 t="s">
        <v>90</v>
      </c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 t="s">
        <v>91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96" t="s">
        <v>92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/>
      <c r="E53" s="96" t="s">
        <v>93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6"/>
      <c r="E54" s="96" t="s">
        <v>94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/>
      <c r="C55" s="11"/>
      <c r="D55" s="96"/>
      <c r="E55" s="96"/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2"/>
      <c r="C56" s="11"/>
      <c r="D56" s="96"/>
      <c r="E56" s="96"/>
      <c r="F56" s="96"/>
      <c r="G56" s="97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ht="15.75" customHeight="1" thickBot="1">
      <c r="A57" s="17"/>
      <c r="B57" s="58"/>
      <c r="C57" s="59"/>
      <c r="D57" s="60"/>
      <c r="E57" s="61"/>
      <c r="F57" s="62"/>
      <c r="G57" s="62"/>
      <c r="H57" s="63"/>
      <c r="I57" s="64"/>
      <c r="J57" s="64"/>
      <c r="K57" s="77"/>
    </row>
    <row r="58" spans="1:250" ht="15.75" customHeight="1">
      <c r="A58" s="17"/>
      <c r="B58" s="11"/>
      <c r="C58" s="11"/>
      <c r="D58" s="12"/>
      <c r="E58" s="21"/>
      <c r="F58" s="11"/>
      <c r="G58" s="30" t="s">
        <v>4</v>
      </c>
      <c r="H58" s="48" t="s">
        <v>3</v>
      </c>
      <c r="I58" s="47"/>
      <c r="J58" s="47">
        <f>SUM(J22:J57)</f>
        <v>9641</v>
      </c>
      <c r="K58" s="57"/>
    </row>
    <row r="59" spans="1:250" ht="15.75" customHeight="1">
      <c r="A59" s="17"/>
      <c r="B59" s="11"/>
      <c r="C59" s="11"/>
      <c r="D59" s="12"/>
      <c r="E59" s="41"/>
      <c r="F59" s="39"/>
      <c r="G59" s="40" t="s">
        <v>33</v>
      </c>
      <c r="H59" s="49" t="s">
        <v>3</v>
      </c>
      <c r="I59" s="50"/>
      <c r="J59" s="50">
        <v>0</v>
      </c>
      <c r="K59" s="55"/>
    </row>
    <row r="60" spans="1:250" ht="15.75" customHeight="1">
      <c r="A60" s="17"/>
      <c r="B60" s="11"/>
      <c r="C60" s="11"/>
      <c r="D60" s="12"/>
      <c r="E60" s="42"/>
      <c r="F60" s="43"/>
      <c r="G60" s="54" t="s">
        <v>37</v>
      </c>
      <c r="H60" s="51" t="s">
        <v>3</v>
      </c>
      <c r="I60" s="52"/>
      <c r="J60" s="52">
        <v>0</v>
      </c>
      <c r="K60" s="56"/>
    </row>
    <row r="61" spans="1:250" ht="15.75" customHeight="1" thickBot="1">
      <c r="A61" s="17"/>
      <c r="B61" s="59"/>
      <c r="C61" s="59"/>
      <c r="D61" s="58"/>
      <c r="E61" s="67"/>
      <c r="F61" s="68"/>
      <c r="G61" s="69" t="s">
        <v>34</v>
      </c>
      <c r="H61" s="70" t="s">
        <v>3</v>
      </c>
      <c r="I61" s="71"/>
      <c r="J61" s="71"/>
      <c r="K61" s="72"/>
    </row>
    <row r="62" spans="1:250" ht="15.75" customHeight="1">
      <c r="A62" s="17"/>
      <c r="B62" s="11"/>
      <c r="C62" s="11"/>
      <c r="D62" s="12"/>
      <c r="E62" s="21"/>
      <c r="F62" s="11"/>
      <c r="G62" s="29" t="s">
        <v>35</v>
      </c>
      <c r="H62" s="48" t="s">
        <v>3</v>
      </c>
      <c r="I62" s="47"/>
      <c r="J62" s="47">
        <f>SUM(J58:J61)</f>
        <v>9641</v>
      </c>
      <c r="K62" s="57"/>
    </row>
    <row r="63" spans="1:250" ht="15.75" customHeight="1" thickBot="1">
      <c r="A63" s="17"/>
      <c r="B63" s="59"/>
      <c r="C63" s="59"/>
      <c r="D63" s="58"/>
      <c r="E63" s="61"/>
      <c r="F63" s="59"/>
      <c r="G63" s="65" t="s">
        <v>36</v>
      </c>
      <c r="H63" s="63" t="s">
        <v>3</v>
      </c>
      <c r="I63" s="64"/>
      <c r="J63" s="64">
        <f>0.196*J62</f>
        <v>1889.636</v>
      </c>
      <c r="K63" s="66"/>
    </row>
    <row r="64" spans="1:250" ht="15.75" customHeight="1">
      <c r="A64" s="17"/>
      <c r="B64" s="11"/>
      <c r="C64" s="11"/>
      <c r="D64" s="12"/>
      <c r="E64" s="17"/>
      <c r="F64" s="11"/>
      <c r="G64" s="53" t="s">
        <v>4</v>
      </c>
      <c r="H64" s="48" t="s">
        <v>3</v>
      </c>
      <c r="I64" s="47"/>
      <c r="J64" s="48">
        <f>SUM(J62:J63)</f>
        <v>11530.636</v>
      </c>
      <c r="K64" s="57"/>
    </row>
    <row r="65" spans="1:250" ht="15.75" customHeight="1">
      <c r="A65" s="17"/>
      <c r="B65" s="11"/>
      <c r="C65" s="11"/>
      <c r="D65" s="12"/>
      <c r="E65" s="17"/>
      <c r="F65" s="11"/>
      <c r="G65" s="53"/>
      <c r="H65" s="48"/>
      <c r="I65" s="47"/>
      <c r="J65" s="48"/>
      <c r="K65" s="57"/>
    </row>
    <row r="66" spans="1:250" s="17" customFormat="1" ht="15.75" customHeight="1">
      <c r="B66" s="26" t="s">
        <v>52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1:250" s="17" customFormat="1" ht="15.75" customHeight="1">
      <c r="B67" s="18" t="s">
        <v>38</v>
      </c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1:250" s="17" customFormat="1" ht="15.75" customHeight="1">
      <c r="B68" s="18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s="17" customFormat="1" ht="15.75" customHeight="1">
      <c r="B69" s="18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s="17" customFormat="1" ht="15.75" customHeight="1">
      <c r="B70" s="11"/>
      <c r="C70" s="11"/>
      <c r="D70" s="18"/>
      <c r="E70" s="11"/>
      <c r="F70" s="11"/>
      <c r="G70" s="13"/>
      <c r="H70" s="19"/>
      <c r="I70" s="11"/>
      <c r="J70" s="15"/>
      <c r="K70" s="16"/>
      <c r="L70" s="2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C71" s="11"/>
      <c r="D71" s="73" t="s">
        <v>39</v>
      </c>
      <c r="E71" s="11"/>
      <c r="F71" s="11"/>
      <c r="G71" s="13"/>
      <c r="H71" s="14"/>
      <c r="I71" s="11"/>
      <c r="J71" s="7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s="17" customFormat="1" ht="15.75" customHeight="1">
      <c r="B72" s="11"/>
      <c r="C72" s="11"/>
      <c r="D72" s="53" t="s">
        <v>40</v>
      </c>
      <c r="E72" s="18" t="s">
        <v>95</v>
      </c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1:250" s="17" customFormat="1" ht="15.75" customHeight="1">
      <c r="D73" s="25" t="s">
        <v>47</v>
      </c>
      <c r="E73" s="87" t="s">
        <v>96</v>
      </c>
      <c r="K73" s="21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1:250" s="17" customFormat="1" ht="15.75" customHeight="1">
      <c r="D74" s="25" t="s">
        <v>48</v>
      </c>
      <c r="E74" s="17" t="s">
        <v>41</v>
      </c>
      <c r="K74" s="21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D75" s="25" t="s">
        <v>51</v>
      </c>
      <c r="E75" s="22" t="s">
        <v>42</v>
      </c>
      <c r="K75" s="21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D76" s="25" t="s">
        <v>49</v>
      </c>
      <c r="E76" s="17" t="s">
        <v>43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B77" s="11"/>
      <c r="C77" s="11"/>
      <c r="D77" s="53" t="s">
        <v>50</v>
      </c>
      <c r="E77" s="11" t="s">
        <v>44</v>
      </c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B78" s="11"/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B79" s="11" t="s">
        <v>45</v>
      </c>
      <c r="C79" s="11"/>
      <c r="D79" s="12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B80" s="11"/>
      <c r="C80" s="11"/>
      <c r="D80" s="12"/>
      <c r="E80" s="11"/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/>
      <c r="C81" s="11"/>
      <c r="D81" s="12"/>
      <c r="E81" s="11"/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8"/>
      <c r="C82" s="8"/>
      <c r="D82" s="11"/>
      <c r="E82" s="11"/>
      <c r="F82" s="11"/>
      <c r="G82" s="23"/>
      <c r="H82" s="11"/>
      <c r="I82" s="11"/>
      <c r="J82" s="23"/>
      <c r="K82" s="2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 t="s">
        <v>15</v>
      </c>
      <c r="C83" s="11"/>
      <c r="D83" s="11"/>
      <c r="E83" s="11"/>
      <c r="F83" s="11"/>
      <c r="G83" s="23"/>
      <c r="H83" s="11"/>
      <c r="I83" s="11"/>
      <c r="J83" s="23"/>
      <c r="K83" s="23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11" t="s">
        <v>46</v>
      </c>
      <c r="C84" s="8"/>
      <c r="D84" s="11"/>
      <c r="E84" s="11"/>
      <c r="F84" s="11"/>
      <c r="G84" s="23"/>
      <c r="H84" s="11"/>
      <c r="I84" s="11"/>
      <c r="J84" s="23"/>
      <c r="K84" s="23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ht="15.75" customHeight="1">
      <c r="B85" s="8"/>
      <c r="C85" s="8"/>
      <c r="D85" s="5"/>
      <c r="E85" s="6"/>
      <c r="F85" s="6"/>
      <c r="G85" s="7"/>
      <c r="H85" s="6"/>
      <c r="I85" s="6"/>
      <c r="J85" s="7"/>
      <c r="K85" s="7"/>
    </row>
    <row r="86" spans="2:250" ht="15.75" customHeight="1">
      <c r="B86" s="8"/>
      <c r="C86" s="8"/>
      <c r="D86" s="5"/>
      <c r="E86" s="6"/>
      <c r="F86" s="6"/>
      <c r="G86" s="7"/>
      <c r="H86" s="6"/>
      <c r="I86" s="6"/>
      <c r="J86" s="7"/>
      <c r="K86" s="7"/>
    </row>
    <row r="87" spans="2:25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7"/>
      <c r="H88" s="2"/>
      <c r="I88" s="2"/>
      <c r="J88" s="2"/>
      <c r="K88" s="2"/>
    </row>
    <row r="89" spans="2:250" ht="15.75" customHeight="1">
      <c r="B89" s="2"/>
      <c r="C89" s="2"/>
      <c r="D89" s="2"/>
      <c r="E89" s="2"/>
      <c r="F89" s="2"/>
      <c r="G89" s="7"/>
      <c r="H89" s="2"/>
      <c r="I89" s="2"/>
      <c r="J89" s="2"/>
      <c r="K89" s="2"/>
    </row>
    <row r="90" spans="2:250" ht="15.75" customHeight="1"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2:250" ht="15.75" customHeight="1">
      <c r="B91" s="2"/>
      <c r="C91" s="2"/>
      <c r="D91" s="2"/>
      <c r="E91" s="2"/>
      <c r="F91" s="2"/>
      <c r="G91" s="2"/>
      <c r="H91" s="2"/>
      <c r="I91" s="2"/>
      <c r="J91" s="2"/>
      <c r="K9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http://www.europlasma.com/"/>
  </hyperlinks>
  <printOptions horizontalCentered="1"/>
  <pageMargins left="0.33" right="0.27" top="0.32" bottom="0.33" header="0.24" footer="0.196850393700787"/>
  <pageSetup paperSize="9" scale="67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2012-08-10T08:11:28Z</cp:lastPrinted>
  <dcterms:created xsi:type="dcterms:W3CDTF">2000-06-29T05:08:18Z</dcterms:created>
  <dcterms:modified xsi:type="dcterms:W3CDTF">2012-08-10T08:12:16Z</dcterms:modified>
</cp:coreProperties>
</file>