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P35" i="1" l="1"/>
  <c r="N35" i="1"/>
  <c r="J30" i="1" l="1"/>
  <c r="L23" i="1"/>
  <c r="N23" i="1" l="1"/>
  <c r="P23" i="1" s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<sst xmlns="http://schemas.openxmlformats.org/spreadsheetml/2006/main" count="100" uniqueCount="84">
  <si>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</si>
  <si>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</si>
  <si>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</si>
  <si>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</si>
  <si>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</si>
  <si>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</si>
  <si>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</si>
  <si>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</si>
  <si>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</si>
  <si>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</si>
  <si>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</si>
  <si>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</si>
  <si>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</si>
  <si>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</si>
  <si>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</si>
  <si>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</si>
  <si>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</si>
  <si>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</si>
  <si>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</si>
  <si>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</si>
  <si>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</si>
  <si>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</si>
  <si>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</si>
  <si>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</si>
  <si>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</si>
  <si>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</si>
  <si>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</si>
  <si>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</si>
  <si>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</si>
  <si>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</si>
  <si>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</si>
  <si>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</si>
  <si>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</si>
  <si>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</si>
  <si>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</si>
  <si>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</si>
  <si>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</si>
  <si>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</si>
  <si>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</si>
  <si>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</si>
  <si>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</si>
  <si>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</si>
  <si>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</si>
  <si>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</si>
  <si>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</si>
  <si>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</si>
  <si>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</si>
  <si>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</si>
  <si>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</si>
  <si>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</si>
  <si>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</si>
  <si>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</si>
  <si>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</si>
  <si>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</si>
  <si>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</si>
  <si>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A2012RH299</t>
  </si>
  <si>
    <t>contact@hbmdistribution.com</t>
  </si>
  <si>
    <t>tel +33 04 93 58 23 63</t>
  </si>
  <si>
    <t>fax +33 04 93 58 09 19</t>
  </si>
  <si>
    <t>326 Avenue Rhin et Danube</t>
  </si>
  <si>
    <t>06140 Vence</t>
  </si>
  <si>
    <t>HBM Distribution</t>
  </si>
  <si>
    <t>Gerard Benbassat</t>
  </si>
  <si>
    <t>Mob: 06 17 79 08 71</t>
  </si>
  <si>
    <t>Débitmètre à flotteur type Minix MA70.02</t>
  </si>
  <si>
    <t xml:space="preserve">Application: CO2 </t>
  </si>
  <si>
    <t>Flotteur: aluminium</t>
  </si>
  <si>
    <t>Connexion: G1/4'' laiton mâle</t>
  </si>
  <si>
    <t>Gamme: 0,05 à 0,5l/mn pression: atmos temp: 20°C</t>
  </si>
  <si>
    <t>dito</t>
  </si>
  <si>
    <t>Gamme: 0,3 à 3l/mn pression:0,7bar rel  temp: 20°C</t>
  </si>
  <si>
    <t>7ME5850-2AA01-0AA9 Y01</t>
  </si>
  <si>
    <t>7ME5850-4AA01-0AA9 Y01</t>
  </si>
  <si>
    <t>Sans vanne de réglage</t>
  </si>
  <si>
    <t>Débitmètre thermique massique Red-Y</t>
  </si>
  <si>
    <t>Alimentation : Pile</t>
  </si>
  <si>
    <t>Connexion: G1/4" femelle</t>
  </si>
  <si>
    <t>Alternative:</t>
  </si>
  <si>
    <t>Livré à Vence</t>
  </si>
  <si>
    <t>GCM-B9SA-BN00</t>
  </si>
  <si>
    <t>Gamme : 0,04 à 2 nl/mn   fluide : CO2</t>
  </si>
  <si>
    <t>Avec certificat d'étalonnage 6 points</t>
  </si>
  <si>
    <t>Garantie: 3 ans</t>
  </si>
  <si>
    <t>offre Etienne : DV 1 207 002 688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</si>
</sst>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hbmdistribution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F38" sqref="F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61</v>
      </c>
      <c r="E8" s="96"/>
      <c r="F8" s="21"/>
      <c r="G8" s="21"/>
      <c r="H8" s="30" t="s">
        <v>1</v>
      </c>
      <c r="I8" s="17"/>
      <c r="J8" s="74">
        <v>41116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96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96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96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96" t="s">
        <v>63</v>
      </c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96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96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96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71</v>
      </c>
      <c r="E23" s="96" t="s">
        <v>64</v>
      </c>
      <c r="F23" s="96"/>
      <c r="G23" s="97">
        <v>1</v>
      </c>
      <c r="H23" s="48">
        <v>216</v>
      </c>
      <c r="I23" s="47"/>
      <c r="J23" s="47">
        <f>G23*H23</f>
        <v>216</v>
      </c>
      <c r="K23" s="76" t="s">
        <v>21</v>
      </c>
      <c r="L23" s="17">
        <f>80+28</f>
        <v>108</v>
      </c>
      <c r="M23" s="84">
        <v>0</v>
      </c>
      <c r="N23" s="17">
        <f>L23*(1-M23)</f>
        <v>108</v>
      </c>
      <c r="O23" s="98">
        <v>0.5</v>
      </c>
      <c r="P23" s="95">
        <f>N23/(1-O23)</f>
        <v>216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 t="s">
        <v>72</v>
      </c>
      <c r="E30" s="96" t="s">
        <v>69</v>
      </c>
      <c r="F30" s="96"/>
      <c r="G30" s="97">
        <v>1</v>
      </c>
      <c r="H30" s="48">
        <v>216</v>
      </c>
      <c r="I30" s="47"/>
      <c r="J30" s="47">
        <f>G30*H30</f>
        <v>216</v>
      </c>
      <c r="K30" s="76" t="s">
        <v>21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70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 t="s">
        <v>77</v>
      </c>
      <c r="E33" s="96"/>
      <c r="F33" s="96"/>
      <c r="G33" s="97"/>
      <c r="H33" s="48"/>
      <c r="I33" s="47"/>
      <c r="J33" s="47"/>
      <c r="K33" s="76"/>
      <c r="L33" s="102">
        <v>41116</v>
      </c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L34" s="17" t="s">
        <v>83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96" t="s">
        <v>79</v>
      </c>
      <c r="E35" s="96" t="s">
        <v>74</v>
      </c>
      <c r="F35" s="96"/>
      <c r="G35" s="97">
        <v>1</v>
      </c>
      <c r="H35" s="48">
        <v>691</v>
      </c>
      <c r="I35" s="47"/>
      <c r="J35" s="47"/>
      <c r="K35" s="76" t="s">
        <v>21</v>
      </c>
      <c r="L35" s="17">
        <v>605</v>
      </c>
      <c r="M35" s="84">
        <v>0.2</v>
      </c>
      <c r="N35" s="17">
        <f>L35*(1-M35)</f>
        <v>484</v>
      </c>
      <c r="O35" s="84">
        <v>0.3</v>
      </c>
      <c r="P35" s="17">
        <f>N35/(1-O35)</f>
        <v>691.42857142857144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80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76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82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432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34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38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35</v>
      </c>
      <c r="H47" s="70" t="s">
        <v>3</v>
      </c>
      <c r="I47" s="71"/>
      <c r="J47" s="71">
        <v>25</v>
      </c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36</v>
      </c>
      <c r="H48" s="48" t="s">
        <v>3</v>
      </c>
      <c r="I48" s="47"/>
      <c r="J48" s="47">
        <f>SUM(J44:J47)</f>
        <v>457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37</v>
      </c>
      <c r="H49" s="63" t="s">
        <v>3</v>
      </c>
      <c r="I49" s="64"/>
      <c r="J49" s="64">
        <f>0.196*J48</f>
        <v>89.572000000000003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546.572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54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39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40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41</v>
      </c>
      <c r="E58" s="18" t="s">
        <v>78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87" t="s">
        <v>52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17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53</v>
      </c>
      <c r="E61" s="22" t="s">
        <v>43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50</v>
      </c>
      <c r="E62" s="17" t="s">
        <v>44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51</v>
      </c>
      <c r="E63" s="11" t="s">
        <v>45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15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47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contact@hbmdistribution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2012-07-26T08:57:24Z</dcterms:modified>
</cp:coreProperties>
</file>