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<sst xmlns="http://schemas.openxmlformats.org/spreadsheetml/2006/main" count="88" uniqueCount="74">
  <si>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</si>
  <si>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</si>
  <si>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</si>
  <si>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</si>
  <si>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</si>
  <si>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</si>
  <si>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</si>
  <si>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</si>
  <si>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</si>
  <si>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</si>
  <si>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</si>
  <si>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</si>
  <si>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</si>
  <si>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</si>
  <si>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</si>
  <si>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</si>
  <si>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</si>
  <si>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</si>
  <si>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</si>
  <si>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</si>
  <si>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</si>
  <si>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</si>
  <si>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</si>
  <si>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</si>
  <si>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</si>
  <si>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</si>
  <si>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</si>
  <si>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</si>
  <si>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</si>
  <si>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</si>
  <si>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</si>
  <si>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</si>
  <si>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</si>
  <si>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</si>
  <si>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</si>
  <si>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</si>
  <si>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</si>
  <si>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</si>
  <si>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</si>
  <si>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</si>
  <si>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</si>
  <si>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</si>
  <si>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</si>
  <si>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</si>
  <si>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</si>
  <si>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</si>
  <si>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</si>
  <si>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</si>
  <si>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</si>
  <si>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</si>
  <si>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</si>
  <si>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</si>
  <si>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</si>
  <si>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</si>
  <si>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29 Boulevard des Alpes</t>
  </si>
  <si>
    <t>38240 MEYLAN</t>
  </si>
  <si>
    <t>France</t>
  </si>
  <si>
    <t>Instruvide Inox</t>
  </si>
  <si>
    <t>Mr Laurent Desbiolles</t>
  </si>
  <si>
    <t>04 50 98 35 51</t>
  </si>
  <si>
    <t>ld@instruvide-inox.com</t>
  </si>
  <si>
    <t>Débitmètre à flotteur type Minix</t>
  </si>
  <si>
    <t>Température : 20°C</t>
  </si>
  <si>
    <t>Media: Azote</t>
  </si>
  <si>
    <t>Flotteur : Aluminium</t>
  </si>
  <si>
    <t>Connexion: Gaz 1/2 Laiton mâle</t>
  </si>
  <si>
    <t>Avec vanne de réglage</t>
  </si>
  <si>
    <t>7ME5850-4FA01-0AA1</t>
  </si>
  <si>
    <t>Pression: 1,4 bars relatifs</t>
  </si>
  <si>
    <t>Type MA302 Tube: C250</t>
  </si>
  <si>
    <t>Débit: 10 à 100l/mn</t>
  </si>
  <si>
    <t>2</t>
  </si>
  <si>
    <t>Livré Meylan</t>
  </si>
  <si>
    <t>A2012RH0289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</si>
</sst>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J13" sqref="J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41106</v>
      </c>
      <c r="K8" s="21"/>
      <c r="M8" s="89"/>
    </row>
    <row r="9" spans="1:250" ht="15.75" customHeight="1">
      <c r="A9" s="17"/>
      <c r="B9" s="21"/>
      <c r="C9" s="21"/>
      <c r="D9" s="96" t="s">
        <v>54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56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31</v>
      </c>
      <c r="I12" s="20"/>
      <c r="J12" s="31" t="s">
        <v>73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67</v>
      </c>
      <c r="E23" s="17" t="s">
        <v>61</v>
      </c>
      <c r="G23" s="17">
        <v>1</v>
      </c>
      <c r="H23" s="48">
        <v>280</v>
      </c>
      <c r="I23" s="47"/>
      <c r="J23" s="47">
        <f>G23*H23</f>
        <v>280</v>
      </c>
      <c r="K23" s="76" t="s">
        <v>71</v>
      </c>
      <c r="L23" s="17">
        <v>140</v>
      </c>
      <c r="M23" s="84">
        <v>0.5</v>
      </c>
      <c r="N23" s="17">
        <f>L23/(1-M23)</f>
        <v>280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69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70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62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63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64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66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65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280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35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39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36</v>
      </c>
      <c r="H37" s="70" t="s">
        <v>3</v>
      </c>
      <c r="I37" s="71"/>
      <c r="J37" s="71">
        <v>35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37</v>
      </c>
      <c r="H38" s="48" t="s">
        <v>3</v>
      </c>
      <c r="I38" s="47"/>
      <c r="J38" s="47">
        <f>SUM(J34:J37)</f>
        <v>315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38</v>
      </c>
      <c r="H39" s="63" t="s">
        <v>3</v>
      </c>
      <c r="I39" s="64"/>
      <c r="J39" s="64">
        <f>0.196*J38</f>
        <v>61.74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376.74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9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40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41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42</v>
      </c>
      <c r="E48" s="18" t="s">
        <v>72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49</v>
      </c>
      <c r="E49" s="87" t="s">
        <v>20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50</v>
      </c>
      <c r="E50" s="17" t="s">
        <v>43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51</v>
      </c>
      <c r="E51" s="22" t="s">
        <v>44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52</v>
      </c>
      <c r="E52" s="17" t="s">
        <v>45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53</v>
      </c>
      <c r="E53" s="11" t="s">
        <v>46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47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16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48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2012-07-16T15:49:23Z</dcterms:modified>
</cp:coreProperties>
</file>