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QUOTE!$A$1:$K$57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1" i="1" s="1"/>
  <c r="J35" i="1" s="1"/>
  <c r="J36" i="1" l="1"/>
  <c r="J37" i="1" s="1"/>
</calcChain>
</file>

<file path=xl/sharedStrings.xml><?xml version="1.0" encoding="utf-8"?>
<sst xmlns="http://schemas.openxmlformats.org/spreadsheetml/2006/main" count="85" uniqueCount="71">
  <si>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</si>
  <si>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</si>
  <si>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</si>
  <si>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</si>
  <si>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</si>
  <si>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</si>
  <si>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</si>
  <si>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</si>
  <si>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</si>
  <si>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</si>
  <si>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</si>
  <si>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</si>
  <si>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</si>
  <si>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</si>
  <si>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</si>
  <si>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</si>
  <si>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</si>
  <si>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</si>
  <si>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</si>
  <si>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</si>
  <si>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</si>
  <si>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</si>
  <si>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</si>
  <si>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</si>
  <si>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</si>
  <si>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</si>
  <si>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</si>
  <si>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</si>
  <si>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</si>
  <si>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</si>
  <si>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</si>
  <si>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</si>
  <si>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</si>
  <si>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</si>
  <si>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</si>
  <si>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</si>
  <si>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</si>
  <si>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</si>
  <si>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</si>
  <si>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</si>
  <si>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</si>
  <si>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</si>
  <si>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</si>
  <si>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</si>
  <si>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</si>
  <si>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</si>
  <si>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</si>
  <si>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</si>
  <si>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</si>
  <si>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</si>
  <si>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</si>
  <si>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</si>
  <si>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</si>
  <si>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A2012RH287</t>
  </si>
  <si>
    <t>7ME5801-1CD51-1AA0</t>
  </si>
  <si>
    <t>Copefrito SA</t>
  </si>
  <si>
    <t>Avenue de France Mahavatse II</t>
  </si>
  <si>
    <t>MADAGASCAR</t>
  </si>
  <si>
    <t>(261-20) 94 438 02</t>
  </si>
  <si>
    <t>(261-20) 94 414 02</t>
  </si>
  <si>
    <t>Tuléar 601  BP 212</t>
  </si>
  <si>
    <t>Mr olivier Avalle</t>
  </si>
  <si>
    <t>Débitmètre à flotteur Trogflux</t>
  </si>
  <si>
    <t>Type : D650</t>
  </si>
  <si>
    <t>Tube: Trogamide</t>
  </si>
  <si>
    <t>Gamme: 0,9 à 9m3/h air</t>
  </si>
  <si>
    <t>Flotteur aluminium</t>
  </si>
  <si>
    <t>Connexion: PVC Manchon à coller 32mm</t>
  </si>
  <si>
    <t>2</t>
  </si>
  <si>
    <t>Livré en France</t>
  </si>
  <si>
    <t>Paiement d'avance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</si>
</sst>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4"/>
  <sheetViews>
    <sheetView tabSelected="1" zoomScaleNormal="100" workbookViewId="0">
      <selection activeCell="E38" sqref="E3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41103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60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57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61</v>
      </c>
      <c r="E12" s="8"/>
      <c r="F12" s="21"/>
      <c r="G12" s="17"/>
      <c r="H12" s="20" t="s">
        <v>29</v>
      </c>
      <c r="I12" s="20"/>
      <c r="J12" s="31" t="s">
        <v>53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54</v>
      </c>
      <c r="E23" s="96" t="s">
        <v>62</v>
      </c>
      <c r="F23" s="96"/>
      <c r="G23" s="97">
        <v>1</v>
      </c>
      <c r="H23" s="48">
        <v>103</v>
      </c>
      <c r="I23" s="47"/>
      <c r="J23" s="47">
        <f>G23*H23</f>
        <v>103</v>
      </c>
      <c r="K23" s="76" t="s">
        <v>68</v>
      </c>
      <c r="L23" s="17">
        <f>98</f>
        <v>98</v>
      </c>
      <c r="M23" s="84">
        <v>0.37</v>
      </c>
      <c r="N23" s="17">
        <f>L23*(1-M23)</f>
        <v>61.74</v>
      </c>
      <c r="O23" s="98">
        <v>0.4</v>
      </c>
      <c r="P23" s="95">
        <f>N23/(1-O23)</f>
        <v>102.9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ht="15.75" customHeight="1" thickBot="1">
      <c r="A30" s="17"/>
      <c r="B30" s="58"/>
      <c r="C30" s="59"/>
      <c r="D30" s="60"/>
      <c r="E30" s="61"/>
      <c r="F30" s="62"/>
      <c r="G30" s="62"/>
      <c r="H30" s="63"/>
      <c r="I30" s="64"/>
      <c r="J30" s="64"/>
      <c r="K30" s="77"/>
    </row>
    <row r="31" spans="1:250" ht="15.75" customHeight="1">
      <c r="A31" s="17"/>
      <c r="B31" s="11"/>
      <c r="C31" s="11"/>
      <c r="D31" s="12"/>
      <c r="E31" s="21"/>
      <c r="F31" s="11"/>
      <c r="G31" s="30" t="s">
        <v>4</v>
      </c>
      <c r="H31" s="48" t="s">
        <v>3</v>
      </c>
      <c r="I31" s="47"/>
      <c r="J31" s="47">
        <f>SUM(J22:J30)</f>
        <v>103</v>
      </c>
      <c r="K31" s="57"/>
    </row>
    <row r="32" spans="1:250" ht="15.75" customHeight="1">
      <c r="A32" s="17"/>
      <c r="B32" s="11"/>
      <c r="C32" s="11"/>
      <c r="D32" s="12"/>
      <c r="E32" s="41"/>
      <c r="F32" s="39"/>
      <c r="G32" s="40" t="s">
        <v>33</v>
      </c>
      <c r="H32" s="49" t="s">
        <v>3</v>
      </c>
      <c r="I32" s="50"/>
      <c r="J32" s="50">
        <v>0</v>
      </c>
      <c r="K32" s="55"/>
    </row>
    <row r="33" spans="1:250" ht="15.75" customHeight="1">
      <c r="A33" s="17"/>
      <c r="B33" s="11"/>
      <c r="C33" s="11"/>
      <c r="D33" s="12"/>
      <c r="E33" s="42"/>
      <c r="F33" s="43"/>
      <c r="G33" s="54" t="s">
        <v>37</v>
      </c>
      <c r="H33" s="51" t="s">
        <v>3</v>
      </c>
      <c r="I33" s="52"/>
      <c r="J33" s="52">
        <v>0</v>
      </c>
      <c r="K33" s="56"/>
    </row>
    <row r="34" spans="1:250" ht="15.75" customHeight="1" thickBot="1">
      <c r="A34" s="17"/>
      <c r="B34" s="59"/>
      <c r="C34" s="59"/>
      <c r="D34" s="58"/>
      <c r="E34" s="67"/>
      <c r="F34" s="68"/>
      <c r="G34" s="69" t="s">
        <v>34</v>
      </c>
      <c r="H34" s="70" t="s">
        <v>3</v>
      </c>
      <c r="I34" s="71"/>
      <c r="J34" s="71">
        <v>25</v>
      </c>
      <c r="K34" s="72"/>
    </row>
    <row r="35" spans="1:250" ht="15.75" customHeight="1">
      <c r="A35" s="17"/>
      <c r="B35" s="11"/>
      <c r="C35" s="11"/>
      <c r="D35" s="12"/>
      <c r="E35" s="21"/>
      <c r="F35" s="11"/>
      <c r="G35" s="29" t="s">
        <v>35</v>
      </c>
      <c r="H35" s="48" t="s">
        <v>3</v>
      </c>
      <c r="I35" s="47"/>
      <c r="J35" s="47">
        <f>SUM(J31:J34)</f>
        <v>128</v>
      </c>
      <c r="K35" s="57"/>
    </row>
    <row r="36" spans="1:250" ht="15.75" customHeight="1" thickBot="1">
      <c r="A36" s="17"/>
      <c r="B36" s="59"/>
      <c r="C36" s="59"/>
      <c r="D36" s="58"/>
      <c r="E36" s="61"/>
      <c r="F36" s="59"/>
      <c r="G36" s="65" t="s">
        <v>36</v>
      </c>
      <c r="H36" s="63" t="s">
        <v>3</v>
      </c>
      <c r="I36" s="64"/>
      <c r="J36" s="64">
        <f>0.196*J35</f>
        <v>25.088000000000001</v>
      </c>
      <c r="K36" s="66"/>
    </row>
    <row r="37" spans="1:250" ht="15.75" customHeight="1">
      <c r="A37" s="17"/>
      <c r="B37" s="11"/>
      <c r="C37" s="11"/>
      <c r="D37" s="12"/>
      <c r="E37" s="17"/>
      <c r="F37" s="11"/>
      <c r="G37" s="53" t="s">
        <v>4</v>
      </c>
      <c r="H37" s="48" t="s">
        <v>3</v>
      </c>
      <c r="I37" s="47"/>
      <c r="J37" s="48">
        <f>SUM(J35:J36)</f>
        <v>153.08799999999999</v>
      </c>
      <c r="K37" s="57"/>
    </row>
    <row r="38" spans="1:250" ht="15.75" customHeight="1">
      <c r="A38" s="17"/>
      <c r="B38" s="11"/>
      <c r="C38" s="11"/>
      <c r="D38" s="12"/>
      <c r="E38" s="17"/>
      <c r="F38" s="11"/>
      <c r="G38" s="53"/>
      <c r="H38" s="48"/>
      <c r="I38" s="47"/>
      <c r="J38" s="48"/>
      <c r="K38" s="57"/>
    </row>
    <row r="39" spans="1:250" s="17" customFormat="1" ht="15.75" customHeight="1">
      <c r="B39" s="26" t="s">
        <v>52</v>
      </c>
      <c r="C39" s="11"/>
      <c r="D39" s="12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 t="s">
        <v>38</v>
      </c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1"/>
      <c r="C43" s="11"/>
      <c r="D43" s="18"/>
      <c r="E43" s="11"/>
      <c r="F43" s="11"/>
      <c r="G43" s="13"/>
      <c r="H43" s="19"/>
      <c r="I43" s="11"/>
      <c r="J43" s="15"/>
      <c r="K43" s="16"/>
      <c r="L43" s="2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C44" s="11"/>
      <c r="D44" s="73" t="s">
        <v>39</v>
      </c>
      <c r="E44" s="11"/>
      <c r="F44" s="11"/>
      <c r="G44" s="13"/>
      <c r="H44" s="14"/>
      <c r="I44" s="11"/>
      <c r="J44" s="7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53" t="s">
        <v>40</v>
      </c>
      <c r="E45" s="18" t="s">
        <v>69</v>
      </c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47</v>
      </c>
      <c r="E46" s="87" t="s">
        <v>70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48</v>
      </c>
      <c r="E47" s="17" t="s">
        <v>41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51</v>
      </c>
      <c r="E48" s="22" t="s">
        <v>42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49</v>
      </c>
      <c r="E49" s="17" t="s">
        <v>43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50</v>
      </c>
      <c r="E50" s="11" t="s">
        <v>44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 t="s">
        <v>45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8"/>
      <c r="C55" s="8"/>
      <c r="D55" s="11"/>
      <c r="E55" s="11"/>
      <c r="F55" s="11"/>
      <c r="G55" s="23"/>
      <c r="H55" s="11"/>
      <c r="I55" s="11"/>
      <c r="J55" s="23"/>
      <c r="K55" s="2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15</v>
      </c>
      <c r="C56" s="11"/>
      <c r="D56" s="11"/>
      <c r="E56" s="11"/>
      <c r="F56" s="11"/>
      <c r="G56" s="23"/>
      <c r="H56" s="11"/>
      <c r="I56" s="11"/>
      <c r="J56" s="23"/>
      <c r="K56" s="23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46</v>
      </c>
      <c r="C57" s="8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2012-07-13T09:35:57Z</dcterms:modified>
</cp:coreProperties>
</file>