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QUOTE!$A$1:$K$109</definedName>
  </definedNames>
  <calcPr calcId="145621"/>
</workbook>
</file>

<file path=xl/calcChain.xml><?xml version="1.0" encoding="utf-8"?>
<calcChain xmlns="http://schemas.openxmlformats.org/spreadsheetml/2006/main">
  <c r="J78" i="1" l="1"/>
  <c r="J73" i="1"/>
  <c r="J63" i="1"/>
  <c r="J60" i="1"/>
  <c r="J52" i="1"/>
  <c r="J44" i="1"/>
  <c r="J36" i="1"/>
  <c r="J32" i="1"/>
  <c r="N78" i="1"/>
  <c r="P78" i="1" s="1"/>
  <c r="N73" i="1"/>
  <c r="P73" i="1" s="1"/>
  <c r="N63" i="1"/>
  <c r="P63" i="1" s="1"/>
  <c r="N60" i="1"/>
  <c r="P60" i="1" s="1"/>
  <c r="N52" i="1"/>
  <c r="P52" i="1" s="1"/>
  <c r="N44" i="1"/>
  <c r="P44" i="1" s="1"/>
  <c r="N36" i="1"/>
  <c r="P36" i="1" s="1"/>
  <c r="N32" i="1"/>
  <c r="P32" i="1" s="1"/>
  <c r="N23" i="1" l="1"/>
  <c r="P23" i="1" s="1"/>
  <c r="J23" i="1" l="1"/>
  <c r="J83" i="1" s="1"/>
  <c r="J87" i="1" s="1"/>
  <c r="J88" i="1" l="1"/>
  <c r="J89" i="1" s="1"/>
</calcChain>
</file>

<file path=xl/sharedStrings.xml><?xml version="1.0" encoding="utf-8"?>
<sst xmlns="http://schemas.openxmlformats.org/spreadsheetml/2006/main" count="163" uniqueCount="122">
  <si>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</si>
  <si>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</si>
  <si>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</si>
  <si>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</si>
  <si>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</si>
  <si>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</si>
  <si>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</si>
  <si>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</si>
  <si>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</si>
  <si>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</si>
  <si>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</si>
  <si>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</si>
  <si>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</si>
  <si>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</si>
  <si>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</si>
  <si>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</si>
  <si>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</si>
  <si>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</si>
  <si>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</si>
  <si>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</si>
  <si>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</si>
  <si>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</si>
  <si>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</si>
  <si>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</si>
  <si>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</si>
  <si>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</si>
  <si>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</si>
  <si>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</si>
  <si>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</si>
  <si>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</si>
  <si>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</si>
  <si>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</si>
  <si>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</si>
  <si>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</si>
  <si>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</si>
  <si>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</si>
  <si>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</si>
  <si>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</si>
  <si>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</si>
  <si>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</si>
  <si>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</si>
  <si>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</si>
  <si>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</si>
  <si>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</si>
  <si>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</si>
  <si>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</si>
  <si>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</si>
  <si>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</si>
  <si>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</si>
  <si>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</si>
  <si>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</si>
  <si>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</si>
  <si>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</si>
  <si>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A2012RH285</t>
  </si>
  <si>
    <t>Mongodin Eric</t>
  </si>
  <si>
    <t>108-112 avenue de la Liberté</t>
  </si>
  <si>
    <t>Tel: +33 (0)1 45 18 65 84  Fax: +33 (0)1 43 68 04 48</t>
  </si>
  <si>
    <t>Mobile: +33 (0)6 24 24 38 77</t>
  </si>
  <si>
    <t>eric.mongodin@fivesgroup.com</t>
  </si>
  <si>
    <t>www.fivesgroup.com</t>
  </si>
  <si>
    <t>FCA Kerpen Allemagne</t>
  </si>
  <si>
    <t>30% à la commande, 30% avant expédition, le reste à 30 jours net</t>
  </si>
  <si>
    <t>94700 Maisons-Alfort</t>
  </si>
  <si>
    <t>France</t>
  </si>
  <si>
    <t>Dirk</t>
  </si>
  <si>
    <t>2012-2806</t>
  </si>
  <si>
    <t>7ME5812-2CF14-0GC0/B06/Y01/Y99</t>
  </si>
  <si>
    <t>Débitmètre Tubux M30</t>
  </si>
  <si>
    <t>Type B25</t>
  </si>
  <si>
    <t>Connexion: 3/8" NPT</t>
  </si>
  <si>
    <t>Avec certificat de calibration</t>
  </si>
  <si>
    <t>Média: Azote</t>
  </si>
  <si>
    <t>Avec capteur inductif: NBB5-18GM60-A2-V1</t>
  </si>
  <si>
    <t>dito</t>
  </si>
  <si>
    <t>(316396-A-0402-5-P-6001-26)</t>
  </si>
  <si>
    <t>(316396-A-0402-5-P-6001-26X)</t>
  </si>
  <si>
    <t>7ME5812-5FF14-0MH0/B06/Y01</t>
  </si>
  <si>
    <t>Type E10000</t>
  </si>
  <si>
    <t>Flotteur Aluminium guidé</t>
  </si>
  <si>
    <t>Flotteur Aluminium</t>
  </si>
  <si>
    <t>Connexion: Brides DN65 PN16</t>
  </si>
  <si>
    <t>Média: N2H2</t>
  </si>
  <si>
    <t>(316396-A-0502-5-P-6001-50)</t>
  </si>
  <si>
    <t>7ME5812-5FF14-0MG0/B06/Y01</t>
  </si>
  <si>
    <t>Connexion: Brides DN50 PN16</t>
  </si>
  <si>
    <t>(316396-A-0502-5-P-6001-51)</t>
  </si>
  <si>
    <t>ITEM: 5SGX 51</t>
  </si>
  <si>
    <t>ITEM: 5SGX 50</t>
  </si>
  <si>
    <t>ITEM 5SGX40</t>
  </si>
  <si>
    <t>7ME5812-5DF14-0MFDH0/B06/Y01</t>
  </si>
  <si>
    <t>(316396-A-0502-5-P-6001-52)</t>
  </si>
  <si>
    <t>ITEM: 5SGX 52&amp;53</t>
  </si>
  <si>
    <t>Type E6500</t>
  </si>
  <si>
    <t>Connexion: Brides DN40 PN16</t>
  </si>
  <si>
    <t>Gamme: 80-800l/h Pression: 3 barg  Temp: 30°C</t>
  </si>
  <si>
    <t>Gamme: 20-200 m3/h Pression: 0,4 barg Temp: 30°C</t>
  </si>
  <si>
    <t>Gamme: 12-120 m3/h Pression: 0,4 barg Temp: 30°C</t>
  </si>
  <si>
    <t>(316396-A-0502-5-P-6001-52X)</t>
  </si>
  <si>
    <t>RE250A-1TN30-B31-0AA-20AA00</t>
  </si>
  <si>
    <t>Débitmètre RE250</t>
  </si>
  <si>
    <t>(316396-A-0602-5-P-5001-3)</t>
  </si>
  <si>
    <t>Version: tube 15 CF-S</t>
  </si>
  <si>
    <t>Tout Inox</t>
  </si>
  <si>
    <t>Connexion: 1" NPT</t>
  </si>
  <si>
    <t>Avec afficheur local</t>
  </si>
  <si>
    <t>Média: SO2 + N2</t>
  </si>
  <si>
    <t>Gamme: 0,4 - 2,2 m3/h Pression: 0,5 barg Temp: 35°C</t>
  </si>
  <si>
    <t>Avec amortissement du flotteur</t>
  </si>
  <si>
    <t>CODE: 5SFX03</t>
  </si>
  <si>
    <t>(316396-A-0602-5-P-5001-4)</t>
  </si>
  <si>
    <t>Média: N2</t>
  </si>
  <si>
    <t>Gamme: 0,7 - 5 m3/h Pression: 0,5 barg Temp: 35°C</t>
  </si>
  <si>
    <t>(316396-A-0602-5-P-5001-5)</t>
  </si>
  <si>
    <t>Média: SO2</t>
  </si>
  <si>
    <t>Gamme: 0,3 - 1,6 m3/h Pression: 0,5 barg Temp: 35°C</t>
  </si>
  <si>
    <t>5</t>
  </si>
  <si>
    <t>CODE: 5SGX04</t>
  </si>
  <si>
    <t>CODE: 5SGX05</t>
  </si>
  <si>
    <t>Fives Stein</t>
  </si>
  <si>
    <t>RE250A-1TN10-D31-0AA-20AA00</t>
  </si>
  <si>
    <t>RE250A-1TN10-B31-0AA-20AA00</t>
  </si>
  <si>
    <t>Connexion: 1/2" NPT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</si>
</sst>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6" fillId="0" borderId="0" xfId="3" applyFo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ric.mongodin@fivesgroup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fivesgroup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16"/>
  <sheetViews>
    <sheetView tabSelected="1" zoomScaleNormal="100" workbookViewId="0">
      <selection activeCell="G70" sqref="G7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6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118</v>
      </c>
      <c r="F8" s="21"/>
      <c r="G8" s="21"/>
      <c r="H8" s="30" t="s">
        <v>1</v>
      </c>
      <c r="I8" s="17"/>
      <c r="J8" s="74">
        <v>41101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62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63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29</v>
      </c>
      <c r="I12" s="20"/>
      <c r="J12" s="31" t="s">
        <v>53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58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59</v>
      </c>
      <c r="E16" s="8"/>
      <c r="F16" s="21"/>
      <c r="G16" s="17"/>
      <c r="H16" s="20" t="s">
        <v>9</v>
      </c>
      <c r="J16" s="93" t="s">
        <v>16</v>
      </c>
      <c r="K16" s="21"/>
      <c r="L16" s="17" t="s">
        <v>64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L17" s="17" t="s">
        <v>65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9">
        <v>41101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66</v>
      </c>
      <c r="E23" s="96" t="s">
        <v>67</v>
      </c>
      <c r="F23" s="96"/>
      <c r="G23" s="97">
        <v>21</v>
      </c>
      <c r="H23" s="48">
        <v>359</v>
      </c>
      <c r="I23" s="47"/>
      <c r="J23" s="47">
        <f>G23*H23</f>
        <v>7539</v>
      </c>
      <c r="K23" s="76" t="s">
        <v>115</v>
      </c>
      <c r="L23" s="17">
        <v>455.67</v>
      </c>
      <c r="M23" s="84">
        <v>0.37</v>
      </c>
      <c r="N23" s="17">
        <f>L23*(1-M23)</f>
        <v>287.07210000000003</v>
      </c>
      <c r="O23" s="98">
        <v>0.2</v>
      </c>
      <c r="P23" s="95">
        <f>N23/(1-O23)</f>
        <v>358.840125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 t="s">
        <v>74</v>
      </c>
      <c r="E24" s="96" t="s">
        <v>68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 t="s">
        <v>88</v>
      </c>
      <c r="E25" s="96" t="s">
        <v>79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70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71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94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72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6" t="s">
        <v>66</v>
      </c>
      <c r="E32" s="96" t="s">
        <v>73</v>
      </c>
      <c r="F32" s="96"/>
      <c r="G32" s="97">
        <v>1</v>
      </c>
      <c r="H32" s="48">
        <v>359</v>
      </c>
      <c r="I32" s="47"/>
      <c r="J32" s="47">
        <f>G32*H32</f>
        <v>359</v>
      </c>
      <c r="K32" s="76" t="s">
        <v>115</v>
      </c>
      <c r="L32" s="17">
        <v>455.67</v>
      </c>
      <c r="M32" s="84">
        <v>0.37</v>
      </c>
      <c r="N32" s="17">
        <f>L32*(1-M32)</f>
        <v>287.07210000000003</v>
      </c>
      <c r="O32" s="98">
        <v>0.2</v>
      </c>
      <c r="P32" s="95">
        <f>N32/(1-O32)</f>
        <v>358.840125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37" t="s">
        <v>75</v>
      </c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37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37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>
        <v>3</v>
      </c>
      <c r="C36" s="11"/>
      <c r="D36" s="96" t="s">
        <v>76</v>
      </c>
      <c r="E36" s="96" t="s">
        <v>67</v>
      </c>
      <c r="F36" s="96"/>
      <c r="G36" s="97">
        <v>7</v>
      </c>
      <c r="H36" s="48">
        <v>560</v>
      </c>
      <c r="I36" s="47"/>
      <c r="J36" s="47">
        <f>G36*H36</f>
        <v>3920</v>
      </c>
      <c r="K36" s="76" t="s">
        <v>115</v>
      </c>
      <c r="L36" s="17">
        <v>710.67</v>
      </c>
      <c r="M36" s="84">
        <v>0.37</v>
      </c>
      <c r="N36" s="17">
        <f>L36*(1-M36)</f>
        <v>447.72209999999995</v>
      </c>
      <c r="O36" s="98">
        <v>0.2</v>
      </c>
      <c r="P36" s="95">
        <f>N36/(1-O36)</f>
        <v>559.65262499999994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37" t="s">
        <v>82</v>
      </c>
      <c r="E37" s="96" t="s">
        <v>77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100" t="s">
        <v>87</v>
      </c>
      <c r="E38" s="96" t="s">
        <v>78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80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70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81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95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/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>
        <v>4</v>
      </c>
      <c r="C44" s="11"/>
      <c r="D44" s="96" t="s">
        <v>83</v>
      </c>
      <c r="E44" s="96" t="s">
        <v>67</v>
      </c>
      <c r="F44" s="96"/>
      <c r="G44" s="97">
        <v>2</v>
      </c>
      <c r="H44" s="48">
        <v>520</v>
      </c>
      <c r="I44" s="47"/>
      <c r="J44" s="47">
        <f>G44*H44</f>
        <v>1040</v>
      </c>
      <c r="K44" s="76" t="s">
        <v>115</v>
      </c>
      <c r="L44" s="17">
        <v>660.67</v>
      </c>
      <c r="M44" s="84">
        <v>0.37</v>
      </c>
      <c r="N44" s="17">
        <f>L44*(1-M44)</f>
        <v>416.22209999999995</v>
      </c>
      <c r="O44" s="98">
        <v>0.2</v>
      </c>
      <c r="P44" s="95">
        <f>N44/(1-O44)</f>
        <v>520.27762499999994</v>
      </c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100" t="s">
        <v>85</v>
      </c>
      <c r="E45" s="96" t="s">
        <v>77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100" t="s">
        <v>86</v>
      </c>
      <c r="E46" s="96" t="s">
        <v>78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84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 t="s">
        <v>70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2"/>
      <c r="C49" s="11"/>
      <c r="D49" s="96"/>
      <c r="E49" s="96" t="s">
        <v>81</v>
      </c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2"/>
      <c r="C50" s="11"/>
      <c r="D50" s="96"/>
      <c r="E50" s="96" t="s">
        <v>95</v>
      </c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2"/>
      <c r="C51" s="11"/>
      <c r="D51" s="96"/>
      <c r="E51" s="96"/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2">
        <v>5</v>
      </c>
      <c r="C52" s="11"/>
      <c r="D52" s="96" t="s">
        <v>89</v>
      </c>
      <c r="E52" s="96" t="s">
        <v>67</v>
      </c>
      <c r="F52" s="96"/>
      <c r="G52" s="97">
        <v>16</v>
      </c>
      <c r="H52" s="48">
        <v>513</v>
      </c>
      <c r="I52" s="47"/>
      <c r="J52" s="47">
        <f>G52*H52</f>
        <v>8208</v>
      </c>
      <c r="K52" s="76" t="s">
        <v>115</v>
      </c>
      <c r="L52" s="17">
        <v>651.66999999999996</v>
      </c>
      <c r="M52" s="84">
        <v>0.37</v>
      </c>
      <c r="N52" s="17">
        <f>L52*(1-M52)</f>
        <v>410.5521</v>
      </c>
      <c r="O52" s="98">
        <v>0.2</v>
      </c>
      <c r="P52" s="95">
        <f>N52/(1-O52)</f>
        <v>513.19012499999997</v>
      </c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2"/>
      <c r="C53" s="11"/>
      <c r="D53" s="100" t="s">
        <v>90</v>
      </c>
      <c r="E53" s="96" t="s">
        <v>92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2"/>
      <c r="C54" s="11"/>
      <c r="D54" s="100" t="s">
        <v>91</v>
      </c>
      <c r="E54" s="96" t="s">
        <v>78</v>
      </c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2"/>
      <c r="C55" s="11"/>
      <c r="D55" s="96"/>
      <c r="E55" s="96" t="s">
        <v>93</v>
      </c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2"/>
      <c r="C56" s="11"/>
      <c r="D56" s="96"/>
      <c r="E56" s="96" t="s">
        <v>70</v>
      </c>
      <c r="F56" s="96"/>
      <c r="G56" s="97"/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2"/>
      <c r="C57" s="11"/>
      <c r="D57" s="96"/>
      <c r="E57" s="96" t="s">
        <v>81</v>
      </c>
      <c r="F57" s="96"/>
      <c r="G57" s="97"/>
      <c r="H57" s="48"/>
      <c r="I57" s="47"/>
      <c r="J57" s="47"/>
      <c r="K57" s="7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2"/>
      <c r="C58" s="11"/>
      <c r="D58" s="96"/>
      <c r="E58" s="96" t="s">
        <v>96</v>
      </c>
      <c r="F58" s="96"/>
      <c r="G58" s="97"/>
      <c r="H58" s="48"/>
      <c r="I58" s="47"/>
      <c r="J58" s="47"/>
      <c r="K58" s="7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2"/>
      <c r="C59" s="11"/>
      <c r="D59" s="96"/>
      <c r="E59" s="96"/>
      <c r="F59" s="96"/>
      <c r="G59" s="97"/>
      <c r="H59" s="48"/>
      <c r="I59" s="47"/>
      <c r="J59" s="47"/>
      <c r="K59" s="7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2">
        <v>6</v>
      </c>
      <c r="C60" s="11"/>
      <c r="D60" s="96" t="s">
        <v>89</v>
      </c>
      <c r="E60" s="96" t="s">
        <v>73</v>
      </c>
      <c r="F60" s="96"/>
      <c r="G60" s="97">
        <v>1</v>
      </c>
      <c r="H60" s="48">
        <v>513</v>
      </c>
      <c r="I60" s="47"/>
      <c r="J60" s="47">
        <f>G60*H60</f>
        <v>513</v>
      </c>
      <c r="K60" s="76" t="s">
        <v>115</v>
      </c>
      <c r="L60" s="17">
        <v>651.66999999999996</v>
      </c>
      <c r="M60" s="84">
        <v>0.37</v>
      </c>
      <c r="N60" s="17">
        <f>L60*(1-M60)</f>
        <v>410.5521</v>
      </c>
      <c r="O60" s="98">
        <v>0.2</v>
      </c>
      <c r="P60" s="95">
        <f>N60/(1-O60)</f>
        <v>513.19012499999997</v>
      </c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2"/>
      <c r="C61" s="11"/>
      <c r="D61" s="100" t="s">
        <v>97</v>
      </c>
      <c r="E61" s="96"/>
      <c r="F61" s="96"/>
      <c r="G61" s="97"/>
      <c r="H61" s="48"/>
      <c r="I61" s="47"/>
      <c r="J61" s="47"/>
      <c r="K61" s="76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2"/>
      <c r="C62" s="11"/>
      <c r="D62" s="96"/>
      <c r="E62" s="96"/>
      <c r="F62" s="96"/>
      <c r="G62" s="97"/>
      <c r="H62" s="48"/>
      <c r="I62" s="47"/>
      <c r="J62" s="47"/>
      <c r="K62" s="76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2">
        <v>7</v>
      </c>
      <c r="C63" s="11"/>
      <c r="D63" s="96" t="s">
        <v>98</v>
      </c>
      <c r="E63" s="96" t="s">
        <v>99</v>
      </c>
      <c r="F63" s="96"/>
      <c r="G63" s="97">
        <v>2</v>
      </c>
      <c r="H63" s="48">
        <v>652</v>
      </c>
      <c r="I63" s="47"/>
      <c r="J63" s="47">
        <f>G63*H63</f>
        <v>1304</v>
      </c>
      <c r="K63" s="76" t="s">
        <v>115</v>
      </c>
      <c r="L63" s="17">
        <v>827.67</v>
      </c>
      <c r="M63" s="84">
        <v>0.37</v>
      </c>
      <c r="N63" s="17">
        <f>L63*(1-M63)</f>
        <v>521.43209999999999</v>
      </c>
      <c r="O63" s="98">
        <v>0.2</v>
      </c>
      <c r="P63" s="95">
        <f>N63/(1-O63)</f>
        <v>651.79012499999999</v>
      </c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2"/>
      <c r="C64" s="11"/>
      <c r="D64" s="100" t="s">
        <v>100</v>
      </c>
      <c r="E64" s="96" t="s">
        <v>101</v>
      </c>
      <c r="F64" s="96"/>
      <c r="G64" s="97"/>
      <c r="H64" s="48"/>
      <c r="I64" s="47"/>
      <c r="J64" s="47"/>
      <c r="K64" s="76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2"/>
      <c r="C65" s="11"/>
      <c r="D65" s="100" t="s">
        <v>108</v>
      </c>
      <c r="E65" s="96" t="s">
        <v>102</v>
      </c>
      <c r="F65" s="96"/>
      <c r="G65" s="97"/>
      <c r="H65" s="48"/>
      <c r="I65" s="47"/>
      <c r="J65" s="47"/>
      <c r="K65" s="76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2"/>
      <c r="C66" s="11"/>
      <c r="D66" s="96"/>
      <c r="E66" s="96" t="s">
        <v>103</v>
      </c>
      <c r="F66" s="96"/>
      <c r="G66" s="97"/>
      <c r="H66" s="48"/>
      <c r="I66" s="47"/>
      <c r="J66" s="47"/>
      <c r="K66" s="76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2"/>
      <c r="C67" s="11"/>
      <c r="D67" s="96"/>
      <c r="E67" s="96" t="s">
        <v>107</v>
      </c>
      <c r="F67" s="96"/>
      <c r="G67" s="97"/>
      <c r="H67" s="48"/>
      <c r="I67" s="47"/>
      <c r="J67" s="47"/>
      <c r="K67" s="76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2"/>
      <c r="C68" s="11"/>
      <c r="D68" s="96"/>
      <c r="E68" s="96" t="s">
        <v>104</v>
      </c>
      <c r="F68" s="96"/>
      <c r="G68" s="97"/>
      <c r="H68" s="48"/>
      <c r="I68" s="47"/>
      <c r="J68" s="47"/>
      <c r="K68" s="76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2"/>
      <c r="C69" s="11"/>
      <c r="D69" s="96"/>
      <c r="E69" s="96" t="s">
        <v>70</v>
      </c>
      <c r="F69" s="96"/>
      <c r="G69" s="97"/>
      <c r="H69" s="48"/>
      <c r="I69" s="47"/>
      <c r="J69" s="47"/>
      <c r="K69" s="76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2"/>
      <c r="C70" s="11"/>
      <c r="D70" s="96"/>
      <c r="E70" s="96" t="s">
        <v>105</v>
      </c>
      <c r="F70" s="96"/>
      <c r="G70" s="97"/>
      <c r="H70" s="48"/>
      <c r="I70" s="47"/>
      <c r="J70" s="47"/>
      <c r="K70" s="76"/>
      <c r="M70" s="84"/>
      <c r="O70" s="98"/>
      <c r="P70" s="95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2"/>
      <c r="C71" s="11"/>
      <c r="D71" s="96"/>
      <c r="E71" s="96" t="s">
        <v>106</v>
      </c>
      <c r="F71" s="96"/>
      <c r="G71" s="97"/>
      <c r="H71" s="48"/>
      <c r="I71" s="47"/>
      <c r="J71" s="47"/>
      <c r="K71" s="76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2"/>
      <c r="C72" s="11"/>
      <c r="D72" s="96"/>
      <c r="E72" s="96"/>
      <c r="F72" s="96"/>
      <c r="G72" s="97"/>
      <c r="H72" s="48"/>
      <c r="I72" s="47"/>
      <c r="J72" s="47"/>
      <c r="K72" s="76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2">
        <v>8</v>
      </c>
      <c r="C73" s="11"/>
      <c r="D73" s="96" t="s">
        <v>119</v>
      </c>
      <c r="E73" s="96" t="s">
        <v>73</v>
      </c>
      <c r="F73" s="96"/>
      <c r="G73" s="97">
        <v>1</v>
      </c>
      <c r="H73" s="48">
        <v>652</v>
      </c>
      <c r="I73" s="47"/>
      <c r="J73" s="47">
        <f>G73*H73</f>
        <v>652</v>
      </c>
      <c r="K73" s="76" t="s">
        <v>115</v>
      </c>
      <c r="L73" s="17">
        <v>827.67</v>
      </c>
      <c r="M73" s="84">
        <v>0.37</v>
      </c>
      <c r="N73" s="17">
        <f>L73*(1-M73)</f>
        <v>521.43209999999999</v>
      </c>
      <c r="O73" s="98">
        <v>0.2</v>
      </c>
      <c r="P73" s="95">
        <f>N73/(1-O73)</f>
        <v>651.79012499999999</v>
      </c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2"/>
      <c r="C74" s="11"/>
      <c r="D74" s="100" t="s">
        <v>109</v>
      </c>
      <c r="E74" s="96" t="s">
        <v>121</v>
      </c>
      <c r="F74" s="96"/>
      <c r="G74" s="97"/>
      <c r="H74" s="48"/>
      <c r="I74" s="47"/>
      <c r="J74" s="47"/>
      <c r="K74" s="76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2"/>
      <c r="C75" s="11"/>
      <c r="D75" s="100" t="s">
        <v>116</v>
      </c>
      <c r="E75" s="96" t="s">
        <v>110</v>
      </c>
      <c r="F75" s="96"/>
      <c r="G75" s="97"/>
      <c r="H75" s="48"/>
      <c r="I75" s="47"/>
      <c r="J75" s="47"/>
      <c r="K75" s="76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2"/>
      <c r="C76" s="11"/>
      <c r="D76" s="100"/>
      <c r="E76" s="96" t="s">
        <v>111</v>
      </c>
      <c r="F76" s="96"/>
      <c r="G76" s="97"/>
      <c r="H76" s="48"/>
      <c r="I76" s="47"/>
      <c r="J76" s="47"/>
      <c r="K76" s="76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2"/>
      <c r="C77" s="11"/>
      <c r="D77" s="96"/>
      <c r="E77" s="96"/>
      <c r="F77" s="96"/>
      <c r="G77" s="97"/>
      <c r="H77" s="48"/>
      <c r="I77" s="47"/>
      <c r="J77" s="47"/>
      <c r="K77" s="76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2">
        <v>9</v>
      </c>
      <c r="C78" s="11"/>
      <c r="D78" s="96" t="s">
        <v>120</v>
      </c>
      <c r="E78" s="96" t="s">
        <v>73</v>
      </c>
      <c r="F78" s="96"/>
      <c r="G78" s="97">
        <v>1</v>
      </c>
      <c r="H78" s="48">
        <v>652</v>
      </c>
      <c r="I78" s="47"/>
      <c r="J78" s="47">
        <f>G78*H78</f>
        <v>652</v>
      </c>
      <c r="K78" s="76" t="s">
        <v>115</v>
      </c>
      <c r="L78" s="17">
        <v>827.67</v>
      </c>
      <c r="M78" s="84">
        <v>0.37</v>
      </c>
      <c r="N78" s="17">
        <f>L78*(1-M78)</f>
        <v>521.43209999999999</v>
      </c>
      <c r="O78" s="98">
        <v>0.2</v>
      </c>
      <c r="P78" s="95">
        <f>N78/(1-O78)</f>
        <v>651.79012499999999</v>
      </c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2"/>
      <c r="C79" s="11"/>
      <c r="D79" s="100" t="s">
        <v>112</v>
      </c>
      <c r="E79" s="96" t="s">
        <v>121</v>
      </c>
      <c r="F79" s="96"/>
      <c r="G79" s="97"/>
      <c r="H79" s="48"/>
      <c r="I79" s="47"/>
      <c r="J79" s="47"/>
      <c r="K79" s="76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12"/>
      <c r="C80" s="11"/>
      <c r="D80" s="100" t="s">
        <v>117</v>
      </c>
      <c r="E80" s="96" t="s">
        <v>113</v>
      </c>
      <c r="F80" s="96"/>
      <c r="G80" s="97"/>
      <c r="H80" s="48"/>
      <c r="I80" s="47"/>
      <c r="J80" s="47"/>
      <c r="K80" s="76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1:250" s="17" customFormat="1" ht="15.75" customHeight="1">
      <c r="B81" s="12"/>
      <c r="C81" s="11"/>
      <c r="D81" s="96"/>
      <c r="E81" s="96" t="s">
        <v>114</v>
      </c>
      <c r="F81" s="96"/>
      <c r="G81" s="97"/>
      <c r="H81" s="48"/>
      <c r="I81" s="47"/>
      <c r="J81" s="47"/>
      <c r="K81" s="76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1:250" ht="15.75" customHeight="1" thickBot="1">
      <c r="A82" s="17"/>
      <c r="B82" s="58"/>
      <c r="C82" s="59"/>
      <c r="D82" s="60"/>
      <c r="E82" s="61"/>
      <c r="F82" s="62"/>
      <c r="G82" s="62"/>
      <c r="H82" s="63"/>
      <c r="I82" s="64"/>
      <c r="J82" s="64"/>
      <c r="K82" s="77"/>
    </row>
    <row r="83" spans="1:250" ht="15.75" customHeight="1">
      <c r="A83" s="17"/>
      <c r="B83" s="11"/>
      <c r="C83" s="11"/>
      <c r="D83" s="12"/>
      <c r="E83" s="21"/>
      <c r="F83" s="11"/>
      <c r="G83" s="30" t="s">
        <v>4</v>
      </c>
      <c r="H83" s="48" t="s">
        <v>3</v>
      </c>
      <c r="I83" s="47"/>
      <c r="J83" s="47">
        <f>SUM(J22:J82)</f>
        <v>24187</v>
      </c>
      <c r="K83" s="57"/>
    </row>
    <row r="84" spans="1:250" ht="15.75" customHeight="1">
      <c r="A84" s="17"/>
      <c r="B84" s="11"/>
      <c r="C84" s="11"/>
      <c r="D84" s="12"/>
      <c r="E84" s="41"/>
      <c r="F84" s="39"/>
      <c r="G84" s="40" t="s">
        <v>33</v>
      </c>
      <c r="H84" s="49" t="s">
        <v>3</v>
      </c>
      <c r="I84" s="50"/>
      <c r="J84" s="50">
        <v>0</v>
      </c>
      <c r="K84" s="55"/>
    </row>
    <row r="85" spans="1:250" ht="15.75" customHeight="1">
      <c r="A85" s="17"/>
      <c r="B85" s="11"/>
      <c r="C85" s="11"/>
      <c r="D85" s="12"/>
      <c r="E85" s="42"/>
      <c r="F85" s="43"/>
      <c r="G85" s="54" t="s">
        <v>37</v>
      </c>
      <c r="H85" s="51" t="s">
        <v>3</v>
      </c>
      <c r="I85" s="52"/>
      <c r="J85" s="52">
        <v>0</v>
      </c>
      <c r="K85" s="56"/>
    </row>
    <row r="86" spans="1:250" ht="15.75" customHeight="1" thickBot="1">
      <c r="A86" s="17"/>
      <c r="B86" s="59"/>
      <c r="C86" s="59"/>
      <c r="D86" s="58"/>
      <c r="E86" s="67"/>
      <c r="F86" s="68"/>
      <c r="G86" s="69" t="s">
        <v>34</v>
      </c>
      <c r="H86" s="70" t="s">
        <v>3</v>
      </c>
      <c r="I86" s="71"/>
      <c r="J86" s="71"/>
      <c r="K86" s="72"/>
    </row>
    <row r="87" spans="1:250" ht="15.75" customHeight="1">
      <c r="A87" s="17"/>
      <c r="B87" s="11"/>
      <c r="C87" s="11"/>
      <c r="D87" s="12"/>
      <c r="E87" s="21"/>
      <c r="F87" s="11"/>
      <c r="G87" s="29" t="s">
        <v>35</v>
      </c>
      <c r="H87" s="48" t="s">
        <v>3</v>
      </c>
      <c r="I87" s="47"/>
      <c r="J87" s="47">
        <f>SUM(J83:J86)</f>
        <v>24187</v>
      </c>
      <c r="K87" s="57"/>
    </row>
    <row r="88" spans="1:250" ht="15.75" customHeight="1" thickBot="1">
      <c r="A88" s="17"/>
      <c r="B88" s="59"/>
      <c r="C88" s="59"/>
      <c r="D88" s="58"/>
      <c r="E88" s="61"/>
      <c r="F88" s="59"/>
      <c r="G88" s="65" t="s">
        <v>36</v>
      </c>
      <c r="H88" s="63" t="s">
        <v>3</v>
      </c>
      <c r="I88" s="64"/>
      <c r="J88" s="64">
        <f>0.196*J87</f>
        <v>4740.652</v>
      </c>
      <c r="K88" s="66"/>
    </row>
    <row r="89" spans="1:250" ht="15.75" customHeight="1">
      <c r="A89" s="17"/>
      <c r="B89" s="11"/>
      <c r="C89" s="11"/>
      <c r="D89" s="12"/>
      <c r="E89" s="17"/>
      <c r="F89" s="11"/>
      <c r="G89" s="53" t="s">
        <v>4</v>
      </c>
      <c r="H89" s="48" t="s">
        <v>3</v>
      </c>
      <c r="I89" s="47"/>
      <c r="J89" s="48">
        <f>SUM(J87:J88)</f>
        <v>28927.652000000002</v>
      </c>
      <c r="K89" s="57"/>
    </row>
    <row r="90" spans="1:250" ht="15.75" customHeight="1">
      <c r="A90" s="17"/>
      <c r="B90" s="11"/>
      <c r="C90" s="11"/>
      <c r="D90" s="12"/>
      <c r="E90" s="17"/>
      <c r="F90" s="11"/>
      <c r="G90" s="53"/>
      <c r="H90" s="48"/>
      <c r="I90" s="47"/>
      <c r="J90" s="48"/>
      <c r="K90" s="57"/>
    </row>
    <row r="91" spans="1:250" s="17" customFormat="1" ht="15.75" customHeight="1">
      <c r="B91" s="26" t="s">
        <v>52</v>
      </c>
      <c r="C91" s="11"/>
      <c r="D91" s="12"/>
      <c r="E91" s="11"/>
      <c r="F91" s="11"/>
      <c r="G91" s="13"/>
      <c r="H91" s="14"/>
      <c r="I91" s="11"/>
      <c r="J91" s="15"/>
      <c r="K91" s="16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</row>
    <row r="92" spans="1:250" s="17" customFormat="1" ht="15.75" customHeight="1">
      <c r="B92" s="18" t="s">
        <v>38</v>
      </c>
      <c r="E92" s="11"/>
      <c r="F92" s="11"/>
      <c r="G92" s="13"/>
      <c r="H92" s="14"/>
      <c r="I92" s="11"/>
      <c r="J92" s="15"/>
      <c r="K92" s="16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</row>
    <row r="93" spans="1:250" s="17" customFormat="1" ht="15.75" customHeight="1">
      <c r="B93" s="18"/>
      <c r="E93" s="11"/>
      <c r="F93" s="11"/>
      <c r="G93" s="13"/>
      <c r="H93" s="14"/>
      <c r="I93" s="11"/>
      <c r="J93" s="15"/>
      <c r="K93" s="16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</row>
    <row r="94" spans="1:250" s="17" customFormat="1" ht="15.75" customHeight="1">
      <c r="B94" s="18"/>
      <c r="E94" s="11"/>
      <c r="F94" s="11"/>
      <c r="G94" s="13"/>
      <c r="H94" s="14"/>
      <c r="I94" s="11"/>
      <c r="J94" s="15"/>
      <c r="K94" s="16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  <c r="IJ94" s="37"/>
      <c r="IK94" s="37"/>
      <c r="IL94" s="37"/>
      <c r="IM94" s="37"/>
      <c r="IN94" s="37"/>
      <c r="IO94" s="37"/>
      <c r="IP94" s="37"/>
    </row>
    <row r="95" spans="1:250" s="17" customFormat="1" ht="15.75" customHeight="1">
      <c r="B95" s="11"/>
      <c r="C95" s="11"/>
      <c r="D95" s="18"/>
      <c r="E95" s="11"/>
      <c r="F95" s="11"/>
      <c r="G95" s="13"/>
      <c r="H95" s="19"/>
      <c r="I95" s="11"/>
      <c r="J95" s="15"/>
      <c r="K95" s="16"/>
      <c r="L95" s="2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  <c r="IL95" s="37"/>
      <c r="IM95" s="37"/>
      <c r="IN95" s="37"/>
      <c r="IO95" s="37"/>
      <c r="IP95" s="37"/>
    </row>
    <row r="96" spans="1:250" s="17" customFormat="1" ht="15.75" customHeight="1">
      <c r="C96" s="11"/>
      <c r="D96" s="73" t="s">
        <v>39</v>
      </c>
      <c r="E96" s="11"/>
      <c r="F96" s="11"/>
      <c r="G96" s="13"/>
      <c r="H96" s="14"/>
      <c r="I96" s="11"/>
      <c r="J96" s="75"/>
      <c r="K96" s="16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37"/>
      <c r="HJ96" s="37"/>
      <c r="HK96" s="37"/>
      <c r="HL96" s="37"/>
      <c r="HM96" s="37"/>
      <c r="HN96" s="37"/>
      <c r="HO96" s="37"/>
      <c r="HP96" s="37"/>
      <c r="HQ96" s="37"/>
      <c r="HR96" s="37"/>
      <c r="HS96" s="37"/>
      <c r="HT96" s="37"/>
      <c r="HU96" s="37"/>
      <c r="HV96" s="37"/>
      <c r="HW96" s="37"/>
      <c r="HX96" s="37"/>
      <c r="HY96" s="37"/>
      <c r="HZ96" s="37"/>
      <c r="IA96" s="37"/>
      <c r="IB96" s="37"/>
      <c r="IC96" s="37"/>
      <c r="ID96" s="37"/>
      <c r="IE96" s="37"/>
      <c r="IF96" s="37"/>
      <c r="IG96" s="37"/>
      <c r="IH96" s="37"/>
      <c r="II96" s="37"/>
      <c r="IJ96" s="37"/>
      <c r="IK96" s="37"/>
      <c r="IL96" s="37"/>
      <c r="IM96" s="37"/>
      <c r="IN96" s="37"/>
      <c r="IO96" s="37"/>
      <c r="IP96" s="37"/>
    </row>
    <row r="97" spans="2:250" s="17" customFormat="1" ht="15.75" customHeight="1">
      <c r="B97" s="11"/>
      <c r="C97" s="11"/>
      <c r="D97" s="53" t="s">
        <v>40</v>
      </c>
      <c r="E97" s="18" t="s">
        <v>60</v>
      </c>
      <c r="F97" s="11"/>
      <c r="G97" s="13"/>
      <c r="H97" s="14"/>
      <c r="I97" s="11"/>
      <c r="J97" s="15"/>
      <c r="K97" s="16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  <c r="GX97" s="37"/>
      <c r="GY97" s="37"/>
      <c r="GZ97" s="37"/>
      <c r="HA97" s="37"/>
      <c r="HB97" s="37"/>
      <c r="HC97" s="37"/>
      <c r="HD97" s="37"/>
      <c r="HE97" s="37"/>
      <c r="HF97" s="37"/>
      <c r="HG97" s="37"/>
      <c r="HH97" s="37"/>
      <c r="HI97" s="37"/>
      <c r="HJ97" s="37"/>
      <c r="HK97" s="37"/>
      <c r="HL97" s="37"/>
      <c r="HM97" s="37"/>
      <c r="HN97" s="37"/>
      <c r="HO97" s="37"/>
      <c r="HP97" s="37"/>
      <c r="HQ97" s="37"/>
      <c r="HR97" s="37"/>
      <c r="HS97" s="37"/>
      <c r="HT97" s="37"/>
      <c r="HU97" s="37"/>
      <c r="HV97" s="37"/>
      <c r="HW97" s="37"/>
      <c r="HX97" s="37"/>
      <c r="HY97" s="37"/>
      <c r="HZ97" s="37"/>
      <c r="IA97" s="37"/>
      <c r="IB97" s="37"/>
      <c r="IC97" s="37"/>
      <c r="ID97" s="37"/>
      <c r="IE97" s="37"/>
      <c r="IF97" s="37"/>
      <c r="IG97" s="37"/>
      <c r="IH97" s="37"/>
      <c r="II97" s="37"/>
      <c r="IJ97" s="37"/>
      <c r="IK97" s="37"/>
      <c r="IL97" s="37"/>
      <c r="IM97" s="37"/>
      <c r="IN97" s="37"/>
      <c r="IO97" s="37"/>
      <c r="IP97" s="37"/>
    </row>
    <row r="98" spans="2:250" s="17" customFormat="1" ht="15.75" customHeight="1">
      <c r="D98" s="25" t="s">
        <v>47</v>
      </c>
      <c r="E98" s="87" t="s">
        <v>61</v>
      </c>
      <c r="K98" s="21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  <c r="GU98" s="37"/>
      <c r="GV98" s="37"/>
      <c r="GW98" s="37"/>
      <c r="GX98" s="37"/>
      <c r="GY98" s="37"/>
      <c r="GZ98" s="37"/>
      <c r="HA98" s="37"/>
      <c r="HB98" s="37"/>
      <c r="HC98" s="37"/>
      <c r="HD98" s="37"/>
      <c r="HE98" s="37"/>
      <c r="HF98" s="37"/>
      <c r="HG98" s="37"/>
      <c r="HH98" s="37"/>
      <c r="HI98" s="37"/>
      <c r="HJ98" s="37"/>
      <c r="HK98" s="37"/>
      <c r="HL98" s="37"/>
      <c r="HM98" s="37"/>
      <c r="HN98" s="37"/>
      <c r="HO98" s="37"/>
      <c r="HP98" s="37"/>
      <c r="HQ98" s="37"/>
      <c r="HR98" s="37"/>
      <c r="HS98" s="37"/>
      <c r="HT98" s="37"/>
      <c r="HU98" s="37"/>
      <c r="HV98" s="37"/>
      <c r="HW98" s="37"/>
      <c r="HX98" s="37"/>
      <c r="HY98" s="37"/>
      <c r="HZ98" s="37"/>
      <c r="IA98" s="37"/>
      <c r="IB98" s="37"/>
      <c r="IC98" s="37"/>
      <c r="ID98" s="37"/>
      <c r="IE98" s="37"/>
      <c r="IF98" s="37"/>
      <c r="IG98" s="37"/>
      <c r="IH98" s="37"/>
      <c r="II98" s="37"/>
      <c r="IJ98" s="37"/>
      <c r="IK98" s="37"/>
      <c r="IL98" s="37"/>
      <c r="IM98" s="37"/>
      <c r="IN98" s="37"/>
      <c r="IO98" s="37"/>
      <c r="IP98" s="37"/>
    </row>
    <row r="99" spans="2:250" s="17" customFormat="1" ht="15.75" customHeight="1">
      <c r="D99" s="25" t="s">
        <v>48</v>
      </c>
      <c r="E99" s="17" t="s">
        <v>41</v>
      </c>
      <c r="K99" s="21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  <c r="GX99" s="37"/>
      <c r="GY99" s="37"/>
      <c r="GZ99" s="37"/>
      <c r="HA99" s="37"/>
      <c r="HB99" s="37"/>
      <c r="HC99" s="37"/>
      <c r="HD99" s="37"/>
      <c r="HE99" s="37"/>
      <c r="HF99" s="37"/>
      <c r="HG99" s="37"/>
      <c r="HH99" s="37"/>
      <c r="HI99" s="37"/>
      <c r="HJ99" s="37"/>
      <c r="HK99" s="37"/>
      <c r="HL99" s="37"/>
      <c r="HM99" s="37"/>
      <c r="HN99" s="37"/>
      <c r="HO99" s="37"/>
      <c r="HP99" s="37"/>
      <c r="HQ99" s="37"/>
      <c r="HR99" s="37"/>
      <c r="HS99" s="37"/>
      <c r="HT99" s="37"/>
      <c r="HU99" s="37"/>
      <c r="HV99" s="37"/>
      <c r="HW99" s="37"/>
      <c r="HX99" s="37"/>
      <c r="HY99" s="37"/>
      <c r="HZ99" s="37"/>
      <c r="IA99" s="37"/>
      <c r="IB99" s="37"/>
      <c r="IC99" s="37"/>
      <c r="ID99" s="37"/>
      <c r="IE99" s="37"/>
      <c r="IF99" s="37"/>
      <c r="IG99" s="37"/>
      <c r="IH99" s="37"/>
      <c r="II99" s="37"/>
      <c r="IJ99" s="37"/>
      <c r="IK99" s="37"/>
      <c r="IL99" s="37"/>
      <c r="IM99" s="37"/>
      <c r="IN99" s="37"/>
      <c r="IO99" s="37"/>
      <c r="IP99" s="37"/>
    </row>
    <row r="100" spans="2:250" s="17" customFormat="1" ht="15.75" customHeight="1">
      <c r="D100" s="25" t="s">
        <v>51</v>
      </c>
      <c r="E100" s="22" t="s">
        <v>42</v>
      </c>
      <c r="K100" s="21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  <c r="FN100" s="37"/>
      <c r="FO100" s="37"/>
      <c r="FP100" s="37"/>
      <c r="FQ100" s="37"/>
      <c r="FR100" s="37"/>
      <c r="FS100" s="37"/>
      <c r="FT100" s="37"/>
      <c r="FU100" s="37"/>
      <c r="FV100" s="37"/>
      <c r="FW100" s="37"/>
      <c r="FX100" s="37"/>
      <c r="FY100" s="37"/>
      <c r="FZ100" s="37"/>
      <c r="GA100" s="37"/>
      <c r="GB100" s="37"/>
      <c r="GC100" s="37"/>
      <c r="GD100" s="37"/>
      <c r="GE100" s="37"/>
      <c r="GF100" s="37"/>
      <c r="GG100" s="37"/>
      <c r="GH100" s="37"/>
      <c r="GI100" s="37"/>
      <c r="GJ100" s="37"/>
      <c r="GK100" s="37"/>
      <c r="GL100" s="37"/>
      <c r="GM100" s="37"/>
      <c r="GN100" s="37"/>
      <c r="GO100" s="37"/>
      <c r="GP100" s="37"/>
      <c r="GQ100" s="37"/>
      <c r="GR100" s="37"/>
      <c r="GS100" s="37"/>
      <c r="GT100" s="37"/>
      <c r="GU100" s="37"/>
      <c r="GV100" s="37"/>
      <c r="GW100" s="37"/>
      <c r="GX100" s="37"/>
      <c r="GY100" s="37"/>
      <c r="GZ100" s="37"/>
      <c r="HA100" s="37"/>
      <c r="HB100" s="37"/>
      <c r="HC100" s="37"/>
      <c r="HD100" s="37"/>
      <c r="HE100" s="37"/>
      <c r="HF100" s="37"/>
      <c r="HG100" s="37"/>
      <c r="HH100" s="37"/>
      <c r="HI100" s="37"/>
      <c r="HJ100" s="37"/>
      <c r="HK100" s="37"/>
      <c r="HL100" s="37"/>
      <c r="HM100" s="37"/>
      <c r="HN100" s="37"/>
      <c r="HO100" s="37"/>
      <c r="HP100" s="37"/>
      <c r="HQ100" s="37"/>
      <c r="HR100" s="37"/>
      <c r="HS100" s="37"/>
      <c r="HT100" s="37"/>
      <c r="HU100" s="37"/>
      <c r="HV100" s="37"/>
      <c r="HW100" s="37"/>
      <c r="HX100" s="37"/>
      <c r="HY100" s="37"/>
      <c r="HZ100" s="37"/>
      <c r="IA100" s="37"/>
      <c r="IB100" s="37"/>
      <c r="IC100" s="37"/>
      <c r="ID100" s="37"/>
      <c r="IE100" s="37"/>
      <c r="IF100" s="37"/>
      <c r="IG100" s="37"/>
      <c r="IH100" s="37"/>
      <c r="II100" s="37"/>
      <c r="IJ100" s="37"/>
      <c r="IK100" s="37"/>
      <c r="IL100" s="37"/>
      <c r="IM100" s="37"/>
      <c r="IN100" s="37"/>
      <c r="IO100" s="37"/>
      <c r="IP100" s="37"/>
    </row>
    <row r="101" spans="2:250" s="17" customFormat="1" ht="15.75" customHeight="1">
      <c r="D101" s="25" t="s">
        <v>49</v>
      </c>
      <c r="E101" s="17" t="s">
        <v>43</v>
      </c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7"/>
      <c r="EV101" s="37"/>
      <c r="EW101" s="37"/>
      <c r="EX101" s="37"/>
      <c r="EY101" s="37"/>
      <c r="EZ101" s="37"/>
      <c r="FA101" s="37"/>
      <c r="FB101" s="37"/>
      <c r="FC101" s="37"/>
      <c r="FD101" s="37"/>
      <c r="FE101" s="37"/>
      <c r="FF101" s="37"/>
      <c r="FG101" s="37"/>
      <c r="FH101" s="37"/>
      <c r="FI101" s="37"/>
      <c r="FJ101" s="37"/>
      <c r="FK101" s="37"/>
      <c r="FL101" s="37"/>
      <c r="FM101" s="37"/>
      <c r="FN101" s="37"/>
      <c r="FO101" s="37"/>
      <c r="FP101" s="37"/>
      <c r="FQ101" s="37"/>
      <c r="FR101" s="37"/>
      <c r="FS101" s="37"/>
      <c r="FT101" s="37"/>
      <c r="FU101" s="37"/>
      <c r="FV101" s="37"/>
      <c r="FW101" s="37"/>
      <c r="FX101" s="37"/>
      <c r="FY101" s="37"/>
      <c r="FZ101" s="37"/>
      <c r="GA101" s="37"/>
      <c r="GB101" s="37"/>
      <c r="GC101" s="37"/>
      <c r="GD101" s="37"/>
      <c r="GE101" s="37"/>
      <c r="GF101" s="37"/>
      <c r="GG101" s="37"/>
      <c r="GH101" s="37"/>
      <c r="GI101" s="37"/>
      <c r="GJ101" s="37"/>
      <c r="GK101" s="37"/>
      <c r="GL101" s="37"/>
      <c r="GM101" s="37"/>
      <c r="GN101" s="37"/>
      <c r="GO101" s="37"/>
      <c r="GP101" s="37"/>
      <c r="GQ101" s="37"/>
      <c r="GR101" s="37"/>
      <c r="GS101" s="37"/>
      <c r="GT101" s="37"/>
      <c r="GU101" s="37"/>
      <c r="GV101" s="37"/>
      <c r="GW101" s="37"/>
      <c r="GX101" s="37"/>
      <c r="GY101" s="37"/>
      <c r="GZ101" s="37"/>
      <c r="HA101" s="37"/>
      <c r="HB101" s="37"/>
      <c r="HC101" s="37"/>
      <c r="HD101" s="37"/>
      <c r="HE101" s="37"/>
      <c r="HF101" s="37"/>
      <c r="HG101" s="37"/>
      <c r="HH101" s="37"/>
      <c r="HI101" s="37"/>
      <c r="HJ101" s="37"/>
      <c r="HK101" s="37"/>
      <c r="HL101" s="37"/>
      <c r="HM101" s="37"/>
      <c r="HN101" s="37"/>
      <c r="HO101" s="37"/>
      <c r="HP101" s="37"/>
      <c r="HQ101" s="37"/>
      <c r="HR101" s="37"/>
      <c r="HS101" s="37"/>
      <c r="HT101" s="37"/>
      <c r="HU101" s="37"/>
      <c r="HV101" s="37"/>
      <c r="HW101" s="37"/>
      <c r="HX101" s="37"/>
      <c r="HY101" s="37"/>
      <c r="HZ101" s="37"/>
      <c r="IA101" s="37"/>
      <c r="IB101" s="37"/>
      <c r="IC101" s="37"/>
      <c r="ID101" s="37"/>
      <c r="IE101" s="37"/>
      <c r="IF101" s="37"/>
      <c r="IG101" s="37"/>
      <c r="IH101" s="37"/>
      <c r="II101" s="37"/>
      <c r="IJ101" s="37"/>
      <c r="IK101" s="37"/>
      <c r="IL101" s="37"/>
      <c r="IM101" s="37"/>
      <c r="IN101" s="37"/>
      <c r="IO101" s="37"/>
      <c r="IP101" s="37"/>
    </row>
    <row r="102" spans="2:250" s="17" customFormat="1" ht="15.75" customHeight="1">
      <c r="B102" s="11"/>
      <c r="C102" s="11"/>
      <c r="D102" s="53" t="s">
        <v>50</v>
      </c>
      <c r="E102" s="11" t="s">
        <v>44</v>
      </c>
      <c r="F102" s="11"/>
      <c r="G102" s="13"/>
      <c r="H102" s="14"/>
      <c r="I102" s="11"/>
      <c r="J102" s="15"/>
      <c r="K102" s="16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7"/>
      <c r="EV102" s="37"/>
      <c r="EW102" s="37"/>
      <c r="EX102" s="37"/>
      <c r="EY102" s="37"/>
      <c r="EZ102" s="37"/>
      <c r="FA102" s="37"/>
      <c r="FB102" s="37"/>
      <c r="FC102" s="37"/>
      <c r="FD102" s="37"/>
      <c r="FE102" s="37"/>
      <c r="FF102" s="37"/>
      <c r="FG102" s="37"/>
      <c r="FH102" s="37"/>
      <c r="FI102" s="37"/>
      <c r="FJ102" s="37"/>
      <c r="FK102" s="37"/>
      <c r="FL102" s="37"/>
      <c r="FM102" s="37"/>
      <c r="FN102" s="37"/>
      <c r="FO102" s="37"/>
      <c r="FP102" s="37"/>
      <c r="FQ102" s="37"/>
      <c r="FR102" s="37"/>
      <c r="FS102" s="37"/>
      <c r="FT102" s="37"/>
      <c r="FU102" s="37"/>
      <c r="FV102" s="37"/>
      <c r="FW102" s="37"/>
      <c r="FX102" s="37"/>
      <c r="FY102" s="37"/>
      <c r="FZ102" s="37"/>
      <c r="GA102" s="37"/>
      <c r="GB102" s="37"/>
      <c r="GC102" s="37"/>
      <c r="GD102" s="37"/>
      <c r="GE102" s="37"/>
      <c r="GF102" s="37"/>
      <c r="GG102" s="37"/>
      <c r="GH102" s="37"/>
      <c r="GI102" s="37"/>
      <c r="GJ102" s="37"/>
      <c r="GK102" s="37"/>
      <c r="GL102" s="37"/>
      <c r="GM102" s="37"/>
      <c r="GN102" s="37"/>
      <c r="GO102" s="37"/>
      <c r="GP102" s="37"/>
      <c r="GQ102" s="37"/>
      <c r="GR102" s="37"/>
      <c r="GS102" s="37"/>
      <c r="GT102" s="37"/>
      <c r="GU102" s="37"/>
      <c r="GV102" s="37"/>
      <c r="GW102" s="37"/>
      <c r="GX102" s="37"/>
      <c r="GY102" s="37"/>
      <c r="GZ102" s="37"/>
      <c r="HA102" s="37"/>
      <c r="HB102" s="37"/>
      <c r="HC102" s="37"/>
      <c r="HD102" s="37"/>
      <c r="HE102" s="37"/>
      <c r="HF102" s="37"/>
      <c r="HG102" s="37"/>
      <c r="HH102" s="37"/>
      <c r="HI102" s="37"/>
      <c r="HJ102" s="37"/>
      <c r="HK102" s="37"/>
      <c r="HL102" s="37"/>
      <c r="HM102" s="37"/>
      <c r="HN102" s="37"/>
      <c r="HO102" s="37"/>
      <c r="HP102" s="37"/>
      <c r="HQ102" s="37"/>
      <c r="HR102" s="37"/>
      <c r="HS102" s="37"/>
      <c r="HT102" s="37"/>
      <c r="HU102" s="37"/>
      <c r="HV102" s="37"/>
      <c r="HW102" s="37"/>
      <c r="HX102" s="37"/>
      <c r="HY102" s="37"/>
      <c r="HZ102" s="37"/>
      <c r="IA102" s="37"/>
      <c r="IB102" s="37"/>
      <c r="IC102" s="37"/>
      <c r="ID102" s="37"/>
      <c r="IE102" s="37"/>
      <c r="IF102" s="37"/>
      <c r="IG102" s="37"/>
      <c r="IH102" s="37"/>
      <c r="II102" s="37"/>
      <c r="IJ102" s="37"/>
      <c r="IK102" s="37"/>
      <c r="IL102" s="37"/>
      <c r="IM102" s="37"/>
      <c r="IN102" s="37"/>
      <c r="IO102" s="37"/>
      <c r="IP102" s="37"/>
    </row>
    <row r="103" spans="2:250" s="17" customFormat="1" ht="15.75" customHeight="1">
      <c r="B103" s="11"/>
      <c r="C103" s="11"/>
      <c r="D103" s="12"/>
      <c r="E103" s="11"/>
      <c r="F103" s="11"/>
      <c r="G103" s="13"/>
      <c r="H103" s="14"/>
      <c r="I103" s="11"/>
      <c r="J103" s="15"/>
      <c r="K103" s="16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7"/>
      <c r="EV103" s="37"/>
      <c r="EW103" s="37"/>
      <c r="EX103" s="37"/>
      <c r="EY103" s="37"/>
      <c r="EZ103" s="37"/>
      <c r="FA103" s="37"/>
      <c r="FB103" s="37"/>
      <c r="FC103" s="37"/>
      <c r="FD103" s="37"/>
      <c r="FE103" s="37"/>
      <c r="FF103" s="37"/>
      <c r="FG103" s="37"/>
      <c r="FH103" s="37"/>
      <c r="FI103" s="37"/>
      <c r="FJ103" s="37"/>
      <c r="FK103" s="37"/>
      <c r="FL103" s="37"/>
      <c r="FM103" s="37"/>
      <c r="FN103" s="37"/>
      <c r="FO103" s="37"/>
      <c r="FP103" s="37"/>
      <c r="FQ103" s="37"/>
      <c r="FR103" s="37"/>
      <c r="FS103" s="37"/>
      <c r="FT103" s="37"/>
      <c r="FU103" s="37"/>
      <c r="FV103" s="37"/>
      <c r="FW103" s="37"/>
      <c r="FX103" s="37"/>
      <c r="FY103" s="37"/>
      <c r="FZ103" s="37"/>
      <c r="GA103" s="37"/>
      <c r="GB103" s="37"/>
      <c r="GC103" s="37"/>
      <c r="GD103" s="37"/>
      <c r="GE103" s="37"/>
      <c r="GF103" s="37"/>
      <c r="GG103" s="37"/>
      <c r="GH103" s="37"/>
      <c r="GI103" s="37"/>
      <c r="GJ103" s="37"/>
      <c r="GK103" s="37"/>
      <c r="GL103" s="37"/>
      <c r="GM103" s="37"/>
      <c r="GN103" s="37"/>
      <c r="GO103" s="37"/>
      <c r="GP103" s="37"/>
      <c r="GQ103" s="37"/>
      <c r="GR103" s="37"/>
      <c r="GS103" s="37"/>
      <c r="GT103" s="37"/>
      <c r="GU103" s="37"/>
      <c r="GV103" s="37"/>
      <c r="GW103" s="37"/>
      <c r="GX103" s="37"/>
      <c r="GY103" s="37"/>
      <c r="GZ103" s="37"/>
      <c r="HA103" s="37"/>
      <c r="HB103" s="37"/>
      <c r="HC103" s="37"/>
      <c r="HD103" s="37"/>
      <c r="HE103" s="37"/>
      <c r="HF103" s="37"/>
      <c r="HG103" s="37"/>
      <c r="HH103" s="37"/>
      <c r="HI103" s="37"/>
      <c r="HJ103" s="37"/>
      <c r="HK103" s="37"/>
      <c r="HL103" s="37"/>
      <c r="HM103" s="37"/>
      <c r="HN103" s="37"/>
      <c r="HO103" s="37"/>
      <c r="HP103" s="37"/>
      <c r="HQ103" s="37"/>
      <c r="HR103" s="37"/>
      <c r="HS103" s="37"/>
      <c r="HT103" s="37"/>
      <c r="HU103" s="37"/>
      <c r="HV103" s="37"/>
      <c r="HW103" s="37"/>
      <c r="HX103" s="37"/>
      <c r="HY103" s="37"/>
      <c r="HZ103" s="37"/>
      <c r="IA103" s="37"/>
      <c r="IB103" s="37"/>
      <c r="IC103" s="37"/>
      <c r="ID103" s="37"/>
      <c r="IE103" s="37"/>
      <c r="IF103" s="37"/>
      <c r="IG103" s="37"/>
      <c r="IH103" s="37"/>
      <c r="II103" s="37"/>
      <c r="IJ103" s="37"/>
      <c r="IK103" s="37"/>
      <c r="IL103" s="37"/>
      <c r="IM103" s="37"/>
      <c r="IN103" s="37"/>
      <c r="IO103" s="37"/>
      <c r="IP103" s="37"/>
    </row>
    <row r="104" spans="2:250" s="17" customFormat="1" ht="15.75" customHeight="1">
      <c r="B104" s="11" t="s">
        <v>45</v>
      </c>
      <c r="C104" s="11"/>
      <c r="D104" s="12"/>
      <c r="E104" s="11"/>
      <c r="F104" s="11"/>
      <c r="G104" s="13"/>
      <c r="H104" s="14"/>
      <c r="I104" s="11"/>
      <c r="J104" s="15"/>
      <c r="K104" s="16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7"/>
      <c r="EV104" s="37"/>
      <c r="EW104" s="37"/>
      <c r="EX104" s="37"/>
      <c r="EY104" s="37"/>
      <c r="EZ104" s="37"/>
      <c r="FA104" s="37"/>
      <c r="FB104" s="37"/>
      <c r="FC104" s="37"/>
      <c r="FD104" s="37"/>
      <c r="FE104" s="37"/>
      <c r="FF104" s="37"/>
      <c r="FG104" s="37"/>
      <c r="FH104" s="37"/>
      <c r="FI104" s="37"/>
      <c r="FJ104" s="37"/>
      <c r="FK104" s="37"/>
      <c r="FL104" s="37"/>
      <c r="FM104" s="37"/>
      <c r="FN104" s="37"/>
      <c r="FO104" s="37"/>
      <c r="FP104" s="37"/>
      <c r="FQ104" s="37"/>
      <c r="FR104" s="37"/>
      <c r="FS104" s="37"/>
      <c r="FT104" s="37"/>
      <c r="FU104" s="37"/>
      <c r="FV104" s="37"/>
      <c r="FW104" s="37"/>
      <c r="FX104" s="37"/>
      <c r="FY104" s="37"/>
      <c r="FZ104" s="37"/>
      <c r="GA104" s="37"/>
      <c r="GB104" s="37"/>
      <c r="GC104" s="37"/>
      <c r="GD104" s="37"/>
      <c r="GE104" s="37"/>
      <c r="GF104" s="37"/>
      <c r="GG104" s="37"/>
      <c r="GH104" s="37"/>
      <c r="GI104" s="37"/>
      <c r="GJ104" s="37"/>
      <c r="GK104" s="37"/>
      <c r="GL104" s="37"/>
      <c r="GM104" s="37"/>
      <c r="GN104" s="37"/>
      <c r="GO104" s="37"/>
      <c r="GP104" s="37"/>
      <c r="GQ104" s="37"/>
      <c r="GR104" s="37"/>
      <c r="GS104" s="37"/>
      <c r="GT104" s="37"/>
      <c r="GU104" s="37"/>
      <c r="GV104" s="37"/>
      <c r="GW104" s="37"/>
      <c r="GX104" s="37"/>
      <c r="GY104" s="37"/>
      <c r="GZ104" s="37"/>
      <c r="HA104" s="37"/>
      <c r="HB104" s="37"/>
      <c r="HC104" s="37"/>
      <c r="HD104" s="37"/>
      <c r="HE104" s="37"/>
      <c r="HF104" s="37"/>
      <c r="HG104" s="37"/>
      <c r="HH104" s="37"/>
      <c r="HI104" s="37"/>
      <c r="HJ104" s="37"/>
      <c r="HK104" s="37"/>
      <c r="HL104" s="37"/>
      <c r="HM104" s="37"/>
      <c r="HN104" s="37"/>
      <c r="HO104" s="37"/>
      <c r="HP104" s="37"/>
      <c r="HQ104" s="37"/>
      <c r="HR104" s="37"/>
      <c r="HS104" s="37"/>
      <c r="HT104" s="37"/>
      <c r="HU104" s="37"/>
      <c r="HV104" s="37"/>
      <c r="HW104" s="37"/>
      <c r="HX104" s="37"/>
      <c r="HY104" s="37"/>
      <c r="HZ104" s="37"/>
      <c r="IA104" s="37"/>
      <c r="IB104" s="37"/>
      <c r="IC104" s="37"/>
      <c r="ID104" s="37"/>
      <c r="IE104" s="37"/>
      <c r="IF104" s="37"/>
      <c r="IG104" s="37"/>
      <c r="IH104" s="37"/>
      <c r="II104" s="37"/>
      <c r="IJ104" s="37"/>
      <c r="IK104" s="37"/>
      <c r="IL104" s="37"/>
      <c r="IM104" s="37"/>
      <c r="IN104" s="37"/>
      <c r="IO104" s="37"/>
      <c r="IP104" s="37"/>
    </row>
    <row r="105" spans="2:250" s="17" customFormat="1" ht="15.75" customHeight="1">
      <c r="B105" s="11"/>
      <c r="C105" s="11"/>
      <c r="D105" s="12"/>
      <c r="E105" s="11"/>
      <c r="F105" s="11"/>
      <c r="G105" s="13"/>
      <c r="H105" s="14"/>
      <c r="I105" s="11"/>
      <c r="J105" s="15"/>
      <c r="K105" s="16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7"/>
      <c r="EV105" s="37"/>
      <c r="EW105" s="37"/>
      <c r="EX105" s="37"/>
      <c r="EY105" s="37"/>
      <c r="EZ105" s="37"/>
      <c r="FA105" s="37"/>
      <c r="FB105" s="37"/>
      <c r="FC105" s="37"/>
      <c r="FD105" s="37"/>
      <c r="FE105" s="37"/>
      <c r="FF105" s="37"/>
      <c r="FG105" s="37"/>
      <c r="FH105" s="37"/>
      <c r="FI105" s="37"/>
      <c r="FJ105" s="37"/>
      <c r="FK105" s="37"/>
      <c r="FL105" s="37"/>
      <c r="FM105" s="37"/>
      <c r="FN105" s="37"/>
      <c r="FO105" s="37"/>
      <c r="FP105" s="37"/>
      <c r="FQ105" s="37"/>
      <c r="FR105" s="37"/>
      <c r="FS105" s="37"/>
      <c r="FT105" s="37"/>
      <c r="FU105" s="37"/>
      <c r="FV105" s="37"/>
      <c r="FW105" s="37"/>
      <c r="FX105" s="37"/>
      <c r="FY105" s="37"/>
      <c r="FZ105" s="37"/>
      <c r="GA105" s="37"/>
      <c r="GB105" s="37"/>
      <c r="GC105" s="37"/>
      <c r="GD105" s="37"/>
      <c r="GE105" s="37"/>
      <c r="GF105" s="37"/>
      <c r="GG105" s="37"/>
      <c r="GH105" s="37"/>
      <c r="GI105" s="37"/>
      <c r="GJ105" s="37"/>
      <c r="GK105" s="37"/>
      <c r="GL105" s="37"/>
      <c r="GM105" s="37"/>
      <c r="GN105" s="37"/>
      <c r="GO105" s="37"/>
      <c r="GP105" s="37"/>
      <c r="GQ105" s="37"/>
      <c r="GR105" s="37"/>
      <c r="GS105" s="37"/>
      <c r="GT105" s="37"/>
      <c r="GU105" s="37"/>
      <c r="GV105" s="37"/>
      <c r="GW105" s="37"/>
      <c r="GX105" s="37"/>
      <c r="GY105" s="37"/>
      <c r="GZ105" s="37"/>
      <c r="HA105" s="37"/>
      <c r="HB105" s="37"/>
      <c r="HC105" s="37"/>
      <c r="HD105" s="37"/>
      <c r="HE105" s="37"/>
      <c r="HF105" s="37"/>
      <c r="HG105" s="37"/>
      <c r="HH105" s="37"/>
      <c r="HI105" s="37"/>
      <c r="HJ105" s="37"/>
      <c r="HK105" s="37"/>
      <c r="HL105" s="37"/>
      <c r="HM105" s="37"/>
      <c r="HN105" s="37"/>
      <c r="HO105" s="37"/>
      <c r="HP105" s="37"/>
      <c r="HQ105" s="37"/>
      <c r="HR105" s="37"/>
      <c r="HS105" s="37"/>
      <c r="HT105" s="37"/>
      <c r="HU105" s="37"/>
      <c r="HV105" s="37"/>
      <c r="HW105" s="37"/>
      <c r="HX105" s="37"/>
      <c r="HY105" s="37"/>
      <c r="HZ105" s="37"/>
      <c r="IA105" s="37"/>
      <c r="IB105" s="37"/>
      <c r="IC105" s="37"/>
      <c r="ID105" s="37"/>
      <c r="IE105" s="37"/>
      <c r="IF105" s="37"/>
      <c r="IG105" s="37"/>
      <c r="IH105" s="37"/>
      <c r="II105" s="37"/>
      <c r="IJ105" s="37"/>
      <c r="IK105" s="37"/>
      <c r="IL105" s="37"/>
      <c r="IM105" s="37"/>
      <c r="IN105" s="37"/>
      <c r="IO105" s="37"/>
      <c r="IP105" s="37"/>
    </row>
    <row r="106" spans="2:250" s="17" customFormat="1" ht="15.75" customHeight="1">
      <c r="B106" s="11"/>
      <c r="C106" s="11"/>
      <c r="D106" s="12"/>
      <c r="E106" s="11"/>
      <c r="F106" s="11"/>
      <c r="G106" s="13"/>
      <c r="H106" s="14"/>
      <c r="I106" s="11"/>
      <c r="J106" s="15"/>
      <c r="K106" s="16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7"/>
      <c r="EV106" s="37"/>
      <c r="EW106" s="37"/>
      <c r="EX106" s="37"/>
      <c r="EY106" s="37"/>
      <c r="EZ106" s="37"/>
      <c r="FA106" s="37"/>
      <c r="FB106" s="37"/>
      <c r="FC106" s="37"/>
      <c r="FD106" s="37"/>
      <c r="FE106" s="37"/>
      <c r="FF106" s="37"/>
      <c r="FG106" s="37"/>
      <c r="FH106" s="37"/>
      <c r="FI106" s="37"/>
      <c r="FJ106" s="37"/>
      <c r="FK106" s="37"/>
      <c r="FL106" s="37"/>
      <c r="FM106" s="37"/>
      <c r="FN106" s="37"/>
      <c r="FO106" s="37"/>
      <c r="FP106" s="37"/>
      <c r="FQ106" s="37"/>
      <c r="FR106" s="37"/>
      <c r="FS106" s="37"/>
      <c r="FT106" s="37"/>
      <c r="FU106" s="37"/>
      <c r="FV106" s="37"/>
      <c r="FW106" s="37"/>
      <c r="FX106" s="37"/>
      <c r="FY106" s="37"/>
      <c r="FZ106" s="37"/>
      <c r="GA106" s="37"/>
      <c r="GB106" s="37"/>
      <c r="GC106" s="37"/>
      <c r="GD106" s="37"/>
      <c r="GE106" s="37"/>
      <c r="GF106" s="37"/>
      <c r="GG106" s="37"/>
      <c r="GH106" s="37"/>
      <c r="GI106" s="37"/>
      <c r="GJ106" s="37"/>
      <c r="GK106" s="37"/>
      <c r="GL106" s="37"/>
      <c r="GM106" s="37"/>
      <c r="GN106" s="37"/>
      <c r="GO106" s="37"/>
      <c r="GP106" s="37"/>
      <c r="GQ106" s="37"/>
      <c r="GR106" s="37"/>
      <c r="GS106" s="37"/>
      <c r="GT106" s="37"/>
      <c r="GU106" s="37"/>
      <c r="GV106" s="37"/>
      <c r="GW106" s="37"/>
      <c r="GX106" s="37"/>
      <c r="GY106" s="37"/>
      <c r="GZ106" s="37"/>
      <c r="HA106" s="37"/>
      <c r="HB106" s="37"/>
      <c r="HC106" s="37"/>
      <c r="HD106" s="37"/>
      <c r="HE106" s="37"/>
      <c r="HF106" s="37"/>
      <c r="HG106" s="37"/>
      <c r="HH106" s="37"/>
      <c r="HI106" s="37"/>
      <c r="HJ106" s="37"/>
      <c r="HK106" s="37"/>
      <c r="HL106" s="37"/>
      <c r="HM106" s="37"/>
      <c r="HN106" s="37"/>
      <c r="HO106" s="37"/>
      <c r="HP106" s="37"/>
      <c r="HQ106" s="37"/>
      <c r="HR106" s="37"/>
      <c r="HS106" s="37"/>
      <c r="HT106" s="37"/>
      <c r="HU106" s="37"/>
      <c r="HV106" s="37"/>
      <c r="HW106" s="37"/>
      <c r="HX106" s="37"/>
      <c r="HY106" s="37"/>
      <c r="HZ106" s="37"/>
      <c r="IA106" s="37"/>
      <c r="IB106" s="37"/>
      <c r="IC106" s="37"/>
      <c r="ID106" s="37"/>
      <c r="IE106" s="37"/>
      <c r="IF106" s="37"/>
      <c r="IG106" s="37"/>
      <c r="IH106" s="37"/>
      <c r="II106" s="37"/>
      <c r="IJ106" s="37"/>
      <c r="IK106" s="37"/>
      <c r="IL106" s="37"/>
      <c r="IM106" s="37"/>
      <c r="IN106" s="37"/>
      <c r="IO106" s="37"/>
      <c r="IP106" s="37"/>
    </row>
    <row r="107" spans="2:250" s="17" customFormat="1" ht="15.75" customHeight="1">
      <c r="B107" s="8"/>
      <c r="C107" s="8"/>
      <c r="D107" s="11"/>
      <c r="E107" s="11"/>
      <c r="F107" s="11"/>
      <c r="G107" s="23"/>
      <c r="H107" s="11"/>
      <c r="I107" s="11"/>
      <c r="J107" s="23"/>
      <c r="K107" s="24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7"/>
      <c r="EV107" s="37"/>
      <c r="EW107" s="37"/>
      <c r="EX107" s="37"/>
      <c r="EY107" s="37"/>
      <c r="EZ107" s="37"/>
      <c r="FA107" s="37"/>
      <c r="FB107" s="37"/>
      <c r="FC107" s="37"/>
      <c r="FD107" s="37"/>
      <c r="FE107" s="37"/>
      <c r="FF107" s="37"/>
      <c r="FG107" s="37"/>
      <c r="FH107" s="37"/>
      <c r="FI107" s="37"/>
      <c r="FJ107" s="37"/>
      <c r="FK107" s="37"/>
      <c r="FL107" s="37"/>
      <c r="FM107" s="37"/>
      <c r="FN107" s="37"/>
      <c r="FO107" s="37"/>
      <c r="FP107" s="37"/>
      <c r="FQ107" s="37"/>
      <c r="FR107" s="37"/>
      <c r="FS107" s="37"/>
      <c r="FT107" s="37"/>
      <c r="FU107" s="37"/>
      <c r="FV107" s="37"/>
      <c r="FW107" s="37"/>
      <c r="FX107" s="37"/>
      <c r="FY107" s="37"/>
      <c r="FZ107" s="37"/>
      <c r="GA107" s="37"/>
      <c r="GB107" s="37"/>
      <c r="GC107" s="37"/>
      <c r="GD107" s="37"/>
      <c r="GE107" s="37"/>
      <c r="GF107" s="37"/>
      <c r="GG107" s="37"/>
      <c r="GH107" s="37"/>
      <c r="GI107" s="37"/>
      <c r="GJ107" s="37"/>
      <c r="GK107" s="37"/>
      <c r="GL107" s="37"/>
      <c r="GM107" s="37"/>
      <c r="GN107" s="37"/>
      <c r="GO107" s="37"/>
      <c r="GP107" s="37"/>
      <c r="GQ107" s="37"/>
      <c r="GR107" s="37"/>
      <c r="GS107" s="37"/>
      <c r="GT107" s="37"/>
      <c r="GU107" s="37"/>
      <c r="GV107" s="37"/>
      <c r="GW107" s="37"/>
      <c r="GX107" s="37"/>
      <c r="GY107" s="37"/>
      <c r="GZ107" s="37"/>
      <c r="HA107" s="37"/>
      <c r="HB107" s="37"/>
      <c r="HC107" s="37"/>
      <c r="HD107" s="37"/>
      <c r="HE107" s="37"/>
      <c r="HF107" s="37"/>
      <c r="HG107" s="37"/>
      <c r="HH107" s="37"/>
      <c r="HI107" s="37"/>
      <c r="HJ107" s="37"/>
      <c r="HK107" s="37"/>
      <c r="HL107" s="37"/>
      <c r="HM107" s="37"/>
      <c r="HN107" s="37"/>
      <c r="HO107" s="37"/>
      <c r="HP107" s="37"/>
      <c r="HQ107" s="37"/>
      <c r="HR107" s="37"/>
      <c r="HS107" s="37"/>
      <c r="HT107" s="37"/>
      <c r="HU107" s="37"/>
      <c r="HV107" s="37"/>
      <c r="HW107" s="37"/>
      <c r="HX107" s="37"/>
      <c r="HY107" s="37"/>
      <c r="HZ107" s="37"/>
      <c r="IA107" s="37"/>
      <c r="IB107" s="37"/>
      <c r="IC107" s="37"/>
      <c r="ID107" s="37"/>
      <c r="IE107" s="37"/>
      <c r="IF107" s="37"/>
      <c r="IG107" s="37"/>
      <c r="IH107" s="37"/>
      <c r="II107" s="37"/>
      <c r="IJ107" s="37"/>
      <c r="IK107" s="37"/>
      <c r="IL107" s="37"/>
      <c r="IM107" s="37"/>
      <c r="IN107" s="37"/>
      <c r="IO107" s="37"/>
      <c r="IP107" s="37"/>
    </row>
    <row r="108" spans="2:250" s="17" customFormat="1" ht="15.75" customHeight="1">
      <c r="B108" s="11" t="s">
        <v>15</v>
      </c>
      <c r="C108" s="11"/>
      <c r="D108" s="11"/>
      <c r="E108" s="11"/>
      <c r="F108" s="11"/>
      <c r="G108" s="23"/>
      <c r="H108" s="11"/>
      <c r="I108" s="11"/>
      <c r="J108" s="23"/>
      <c r="K108" s="23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7"/>
      <c r="EV108" s="37"/>
      <c r="EW108" s="37"/>
      <c r="EX108" s="37"/>
      <c r="EY108" s="37"/>
      <c r="EZ108" s="37"/>
      <c r="FA108" s="37"/>
      <c r="FB108" s="37"/>
      <c r="FC108" s="37"/>
      <c r="FD108" s="37"/>
      <c r="FE108" s="37"/>
      <c r="FF108" s="37"/>
      <c r="FG108" s="37"/>
      <c r="FH108" s="37"/>
      <c r="FI108" s="37"/>
      <c r="FJ108" s="37"/>
      <c r="FK108" s="37"/>
      <c r="FL108" s="37"/>
      <c r="FM108" s="37"/>
      <c r="FN108" s="37"/>
      <c r="FO108" s="37"/>
      <c r="FP108" s="37"/>
      <c r="FQ108" s="37"/>
      <c r="FR108" s="37"/>
      <c r="FS108" s="37"/>
      <c r="FT108" s="37"/>
      <c r="FU108" s="37"/>
      <c r="FV108" s="37"/>
      <c r="FW108" s="37"/>
      <c r="FX108" s="37"/>
      <c r="FY108" s="37"/>
      <c r="FZ108" s="37"/>
      <c r="GA108" s="37"/>
      <c r="GB108" s="37"/>
      <c r="GC108" s="37"/>
      <c r="GD108" s="37"/>
      <c r="GE108" s="37"/>
      <c r="GF108" s="37"/>
      <c r="GG108" s="37"/>
      <c r="GH108" s="37"/>
      <c r="GI108" s="37"/>
      <c r="GJ108" s="37"/>
      <c r="GK108" s="37"/>
      <c r="GL108" s="37"/>
      <c r="GM108" s="37"/>
      <c r="GN108" s="37"/>
      <c r="GO108" s="37"/>
      <c r="GP108" s="37"/>
      <c r="GQ108" s="37"/>
      <c r="GR108" s="37"/>
      <c r="GS108" s="37"/>
      <c r="GT108" s="37"/>
      <c r="GU108" s="37"/>
      <c r="GV108" s="37"/>
      <c r="GW108" s="37"/>
      <c r="GX108" s="37"/>
      <c r="GY108" s="37"/>
      <c r="GZ108" s="37"/>
      <c r="HA108" s="37"/>
      <c r="HB108" s="37"/>
      <c r="HC108" s="37"/>
      <c r="HD108" s="37"/>
      <c r="HE108" s="37"/>
      <c r="HF108" s="37"/>
      <c r="HG108" s="37"/>
      <c r="HH108" s="37"/>
      <c r="HI108" s="37"/>
      <c r="HJ108" s="37"/>
      <c r="HK108" s="37"/>
      <c r="HL108" s="37"/>
      <c r="HM108" s="37"/>
      <c r="HN108" s="37"/>
      <c r="HO108" s="37"/>
      <c r="HP108" s="37"/>
      <c r="HQ108" s="37"/>
      <c r="HR108" s="37"/>
      <c r="HS108" s="37"/>
      <c r="HT108" s="37"/>
      <c r="HU108" s="37"/>
      <c r="HV108" s="37"/>
      <c r="HW108" s="37"/>
      <c r="HX108" s="37"/>
      <c r="HY108" s="37"/>
      <c r="HZ108" s="37"/>
      <c r="IA108" s="37"/>
      <c r="IB108" s="37"/>
      <c r="IC108" s="37"/>
      <c r="ID108" s="37"/>
      <c r="IE108" s="37"/>
      <c r="IF108" s="37"/>
      <c r="IG108" s="37"/>
      <c r="IH108" s="37"/>
      <c r="II108" s="37"/>
      <c r="IJ108" s="37"/>
      <c r="IK108" s="37"/>
      <c r="IL108" s="37"/>
      <c r="IM108" s="37"/>
      <c r="IN108" s="37"/>
      <c r="IO108" s="37"/>
      <c r="IP108" s="37"/>
    </row>
    <row r="109" spans="2:250" s="17" customFormat="1" ht="15.75" customHeight="1">
      <c r="B109" s="11" t="s">
        <v>46</v>
      </c>
      <c r="C109" s="8"/>
      <c r="D109" s="11"/>
      <c r="E109" s="11"/>
      <c r="F109" s="11"/>
      <c r="G109" s="23"/>
      <c r="H109" s="11"/>
      <c r="I109" s="11"/>
      <c r="J109" s="23"/>
      <c r="K109" s="23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  <c r="ET109" s="37"/>
      <c r="EU109" s="37"/>
      <c r="EV109" s="37"/>
      <c r="EW109" s="37"/>
      <c r="EX109" s="37"/>
      <c r="EY109" s="37"/>
      <c r="EZ109" s="37"/>
      <c r="FA109" s="37"/>
      <c r="FB109" s="37"/>
      <c r="FC109" s="37"/>
      <c r="FD109" s="37"/>
      <c r="FE109" s="37"/>
      <c r="FF109" s="37"/>
      <c r="FG109" s="37"/>
      <c r="FH109" s="37"/>
      <c r="FI109" s="37"/>
      <c r="FJ109" s="37"/>
      <c r="FK109" s="37"/>
      <c r="FL109" s="37"/>
      <c r="FM109" s="37"/>
      <c r="FN109" s="37"/>
      <c r="FO109" s="37"/>
      <c r="FP109" s="37"/>
      <c r="FQ109" s="37"/>
      <c r="FR109" s="37"/>
      <c r="FS109" s="37"/>
      <c r="FT109" s="37"/>
      <c r="FU109" s="37"/>
      <c r="FV109" s="37"/>
      <c r="FW109" s="37"/>
      <c r="FX109" s="37"/>
      <c r="FY109" s="37"/>
      <c r="FZ109" s="37"/>
      <c r="GA109" s="37"/>
      <c r="GB109" s="37"/>
      <c r="GC109" s="37"/>
      <c r="GD109" s="37"/>
      <c r="GE109" s="37"/>
      <c r="GF109" s="37"/>
      <c r="GG109" s="37"/>
      <c r="GH109" s="37"/>
      <c r="GI109" s="37"/>
      <c r="GJ109" s="37"/>
      <c r="GK109" s="37"/>
      <c r="GL109" s="37"/>
      <c r="GM109" s="37"/>
      <c r="GN109" s="37"/>
      <c r="GO109" s="37"/>
      <c r="GP109" s="37"/>
      <c r="GQ109" s="37"/>
      <c r="GR109" s="37"/>
      <c r="GS109" s="37"/>
      <c r="GT109" s="37"/>
      <c r="GU109" s="37"/>
      <c r="GV109" s="37"/>
      <c r="GW109" s="37"/>
      <c r="GX109" s="37"/>
      <c r="GY109" s="37"/>
      <c r="GZ109" s="37"/>
      <c r="HA109" s="37"/>
      <c r="HB109" s="37"/>
      <c r="HC109" s="37"/>
      <c r="HD109" s="37"/>
      <c r="HE109" s="37"/>
      <c r="HF109" s="37"/>
      <c r="HG109" s="37"/>
      <c r="HH109" s="37"/>
      <c r="HI109" s="37"/>
      <c r="HJ109" s="37"/>
      <c r="HK109" s="37"/>
      <c r="HL109" s="37"/>
      <c r="HM109" s="37"/>
      <c r="HN109" s="37"/>
      <c r="HO109" s="37"/>
      <c r="HP109" s="37"/>
      <c r="HQ109" s="37"/>
      <c r="HR109" s="37"/>
      <c r="HS109" s="37"/>
      <c r="HT109" s="37"/>
      <c r="HU109" s="37"/>
      <c r="HV109" s="37"/>
      <c r="HW109" s="37"/>
      <c r="HX109" s="37"/>
      <c r="HY109" s="37"/>
      <c r="HZ109" s="37"/>
      <c r="IA109" s="37"/>
      <c r="IB109" s="37"/>
      <c r="IC109" s="37"/>
      <c r="ID109" s="37"/>
      <c r="IE109" s="37"/>
      <c r="IF109" s="37"/>
      <c r="IG109" s="37"/>
      <c r="IH109" s="37"/>
      <c r="II109" s="37"/>
      <c r="IJ109" s="37"/>
      <c r="IK109" s="37"/>
      <c r="IL109" s="37"/>
      <c r="IM109" s="37"/>
      <c r="IN109" s="37"/>
      <c r="IO109" s="37"/>
      <c r="IP109" s="37"/>
    </row>
    <row r="110" spans="2:250" ht="15.75" customHeight="1">
      <c r="B110" s="8"/>
      <c r="C110" s="8"/>
      <c r="D110" s="5"/>
      <c r="E110" s="6"/>
      <c r="F110" s="6"/>
      <c r="G110" s="7"/>
      <c r="H110" s="6"/>
      <c r="I110" s="6"/>
      <c r="J110" s="7"/>
      <c r="K110" s="7"/>
    </row>
    <row r="111" spans="2:250" ht="15.75" customHeight="1">
      <c r="B111" s="8"/>
      <c r="C111" s="8"/>
      <c r="D111" s="5"/>
      <c r="E111" s="6"/>
      <c r="F111" s="6"/>
      <c r="G111" s="7"/>
      <c r="H111" s="6"/>
      <c r="I111" s="6"/>
      <c r="J111" s="7"/>
      <c r="K111" s="7"/>
    </row>
    <row r="112" spans="2:250" ht="15.75" customHeight="1">
      <c r="B112" s="2"/>
      <c r="C112" s="2"/>
      <c r="D112" s="2"/>
      <c r="E112" s="2"/>
      <c r="F112" s="2"/>
      <c r="G112" s="7"/>
      <c r="H112" s="2"/>
      <c r="I112" s="2"/>
      <c r="J112" s="2"/>
      <c r="K112" s="2"/>
    </row>
    <row r="113" spans="2:11" ht="15.75" customHeight="1">
      <c r="B113" s="2"/>
      <c r="C113" s="2"/>
      <c r="D113" s="2"/>
      <c r="E113" s="2"/>
      <c r="F113" s="2"/>
      <c r="G113" s="7"/>
      <c r="H113" s="2"/>
      <c r="I113" s="2"/>
      <c r="J113" s="2"/>
      <c r="K113" s="2"/>
    </row>
    <row r="114" spans="2:11" ht="15.75" customHeight="1">
      <c r="B114" s="2"/>
      <c r="C114" s="2"/>
      <c r="D114" s="2"/>
      <c r="E114" s="2"/>
      <c r="F114" s="2"/>
      <c r="G114" s="7"/>
      <c r="H114" s="2"/>
      <c r="I114" s="2"/>
      <c r="J114" s="2"/>
      <c r="K114" s="2"/>
    </row>
    <row r="115" spans="2:11" ht="15.75" customHeight="1"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2:11" ht="15.75" customHeight="1">
      <c r="B116" s="2"/>
      <c r="C116" s="2"/>
      <c r="D116" s="2"/>
      <c r="E116" s="2"/>
      <c r="F116" s="2"/>
      <c r="G116" s="2"/>
      <c r="H116" s="2"/>
      <c r="I116" s="2"/>
      <c r="J116" s="2"/>
      <c r="K11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eric.mongodin@fivesgroup.com"/>
    <hyperlink ref="D16" r:id="rId4" display="http://www.fivesgroup.com/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74" fitToHeight="2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2012-07-11T16:18:45Z</cp:lastPrinted>
  <dcterms:created xsi:type="dcterms:W3CDTF">2000-06-29T05:08:18Z</dcterms:created>
  <dcterms:modified xsi:type="dcterms:W3CDTF">2012-07-11T16:24:11Z</dcterms:modified>
</cp:coreProperties>
</file>