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QUOTE!$A$1:$K$61</definedName>
  </definedNames>
  <calcPr calcId="145621"/>
</workbook>
</file>

<file path=xl/calcChain.xml><?xml version="1.0" encoding="utf-8"?>
<calcChain xmlns="http://schemas.openxmlformats.org/spreadsheetml/2006/main">
  <c r="J31" i="1" l="1"/>
  <c r="N31" i="1"/>
  <c r="P31" i="1" s="1"/>
  <c r="N23" i="1" l="1"/>
  <c r="P23" i="1" s="1"/>
  <c r="J23" i="1" l="1"/>
  <c r="J35" i="1" s="1"/>
  <c r="J39" i="1" s="1"/>
  <c r="J40" i="1" l="1"/>
  <c r="J41" i="1" s="1"/>
</calcChain>
</file>

<file path=xl/sharedStrings.xml><?xml version="1.0" encoding="utf-8"?>
<sst xmlns="http://schemas.openxmlformats.org/spreadsheetml/2006/main" count="91" uniqueCount="76">
  <si>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</si>
  <si>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</si>
  <si>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</si>
  <si>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</si>
  <si>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</si>
  <si>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</si>
  <si>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</si>
  <si>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</si>
  <si>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</si>
  <si>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</si>
  <si>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</si>
  <si>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</si>
  <si>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</si>
  <si>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</si>
  <si>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</si>
  <si>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</si>
  <si>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</si>
  <si>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</si>
  <si>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</si>
  <si>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</si>
  <si>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</si>
  <si>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</si>
  <si>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</si>
  <si>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</si>
  <si>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</si>
  <si>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</si>
  <si>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</si>
  <si>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</si>
  <si>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</si>
  <si>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</si>
  <si>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</si>
  <si>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</si>
  <si>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</si>
  <si>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</si>
  <si>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</si>
  <si>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</si>
  <si>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</si>
  <si>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</si>
  <si>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</si>
  <si>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</si>
  <si>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</si>
  <si>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</si>
  <si>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</si>
  <si>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</si>
  <si>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</si>
  <si>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</si>
  <si>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</si>
  <si>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</si>
  <si>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</si>
  <si>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</si>
  <si>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</si>
  <si>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</si>
  <si>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</si>
  <si>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</si>
  <si>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A2012RH284</t>
  </si>
  <si>
    <t>Auvergne Industrie spécialités</t>
  </si>
  <si>
    <t>11, rue des frères Lumière</t>
  </si>
  <si>
    <t xml:space="preserve">Z.I. Brézet </t>
  </si>
  <si>
    <t>B.P. 7 Saint Jean</t>
  </si>
  <si>
    <t>63014 Clermont-Ferrand Cedex 1</t>
  </si>
  <si>
    <t>Mr Frédéric Clemente</t>
  </si>
  <si>
    <t>04 73 74 67 51</t>
  </si>
  <si>
    <t>04 73 91 37 24</t>
  </si>
  <si>
    <t>frederic.clemente@orexad.com</t>
  </si>
  <si>
    <t>MCF0150AGND010000</t>
  </si>
  <si>
    <t>Débitmètre massique Thermique MCF</t>
  </si>
  <si>
    <t>Gamme: 5 à 500Nl/mn Air ou Azote</t>
  </si>
  <si>
    <t>Connextion: Gaz 1/2" femelle</t>
  </si>
  <si>
    <t>Alimentation : 24Vdc</t>
  </si>
  <si>
    <t>Avec afficheur intégré</t>
  </si>
  <si>
    <t>Sortie 4-20mA et impulsions</t>
  </si>
  <si>
    <t>Fonction totalisation</t>
  </si>
  <si>
    <t>PA5-4ISX2SK</t>
  </si>
  <si>
    <t>Connecteur M12 et câble 2 mètres</t>
  </si>
  <si>
    <t>8</t>
  </si>
  <si>
    <t>Livré Clermont-Ferrand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</si>
</sst>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quotePrefix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8"/>
  <sheetViews>
    <sheetView tabSelected="1" zoomScaleNormal="100" workbookViewId="0">
      <selection activeCell="L39" sqref="L3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41101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102" t="s">
        <v>61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102" t="s">
        <v>62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63</v>
      </c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64</v>
      </c>
      <c r="E23" s="96" t="s">
        <v>65</v>
      </c>
      <c r="F23" s="96"/>
      <c r="G23" s="97">
        <v>12</v>
      </c>
      <c r="H23" s="48">
        <v>359</v>
      </c>
      <c r="I23" s="47"/>
      <c r="J23" s="47">
        <f>G23*H23</f>
        <v>4308</v>
      </c>
      <c r="K23" s="76" t="s">
        <v>74</v>
      </c>
      <c r="L23" s="17">
        <v>430</v>
      </c>
      <c r="M23" s="84">
        <v>0.5</v>
      </c>
      <c r="N23" s="17">
        <f>L23*(1-M23)</f>
        <v>215</v>
      </c>
      <c r="O23" s="98">
        <v>0.4</v>
      </c>
      <c r="P23" s="95">
        <f>N23/(1-O23)</f>
        <v>358.33333333333337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66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68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69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70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71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96" t="s">
        <v>72</v>
      </c>
      <c r="E31" s="96" t="s">
        <v>73</v>
      </c>
      <c r="F31" s="96"/>
      <c r="G31" s="97">
        <v>12</v>
      </c>
      <c r="H31" s="48">
        <v>15</v>
      </c>
      <c r="I31" s="47"/>
      <c r="J31" s="47">
        <f>G31*H31</f>
        <v>180</v>
      </c>
      <c r="K31" s="76" t="s">
        <v>74</v>
      </c>
      <c r="L31" s="17">
        <v>18</v>
      </c>
      <c r="M31" s="84">
        <v>0.5</v>
      </c>
      <c r="N31" s="17">
        <f>L31*(1-M31)</f>
        <v>9</v>
      </c>
      <c r="O31" s="98">
        <v>0.4</v>
      </c>
      <c r="P31" s="95">
        <f>N31/(1-O31)</f>
        <v>15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ht="15.75" customHeight="1" thickBot="1">
      <c r="A34" s="17"/>
      <c r="B34" s="58"/>
      <c r="C34" s="59"/>
      <c r="D34" s="60"/>
      <c r="E34" s="61"/>
      <c r="F34" s="62"/>
      <c r="G34" s="62"/>
      <c r="H34" s="63"/>
      <c r="I34" s="64"/>
      <c r="J34" s="64"/>
      <c r="K34" s="77"/>
    </row>
    <row r="35" spans="1:250" ht="15.75" customHeight="1">
      <c r="A35" s="17"/>
      <c r="B35" s="11"/>
      <c r="C35" s="11"/>
      <c r="D35" s="12"/>
      <c r="E35" s="21"/>
      <c r="F35" s="11"/>
      <c r="G35" s="30" t="s">
        <v>4</v>
      </c>
      <c r="H35" s="48" t="s">
        <v>3</v>
      </c>
      <c r="I35" s="47"/>
      <c r="J35" s="47">
        <f>SUM(J22:J34)</f>
        <v>4488</v>
      </c>
      <c r="K35" s="57"/>
    </row>
    <row r="36" spans="1:250" ht="15.75" customHeight="1">
      <c r="A36" s="17"/>
      <c r="B36" s="11"/>
      <c r="C36" s="11"/>
      <c r="D36" s="12"/>
      <c r="E36" s="41"/>
      <c r="F36" s="39"/>
      <c r="G36" s="40" t="s">
        <v>33</v>
      </c>
      <c r="H36" s="49" t="s">
        <v>3</v>
      </c>
      <c r="I36" s="50"/>
      <c r="J36" s="50">
        <v>0</v>
      </c>
      <c r="K36" s="55"/>
    </row>
    <row r="37" spans="1:250" ht="15.75" customHeight="1">
      <c r="A37" s="17"/>
      <c r="B37" s="11"/>
      <c r="C37" s="11"/>
      <c r="D37" s="12"/>
      <c r="E37" s="42"/>
      <c r="F37" s="43"/>
      <c r="G37" s="54" t="s">
        <v>37</v>
      </c>
      <c r="H37" s="51" t="s">
        <v>3</v>
      </c>
      <c r="I37" s="52"/>
      <c r="J37" s="52">
        <v>0</v>
      </c>
      <c r="K37" s="56"/>
    </row>
    <row r="38" spans="1:250" ht="15.75" customHeight="1" thickBot="1">
      <c r="A38" s="17"/>
      <c r="B38" s="59"/>
      <c r="C38" s="59"/>
      <c r="D38" s="58"/>
      <c r="E38" s="67"/>
      <c r="F38" s="68"/>
      <c r="G38" s="69" t="s">
        <v>34</v>
      </c>
      <c r="H38" s="70" t="s">
        <v>3</v>
      </c>
      <c r="I38" s="71"/>
      <c r="J38" s="71">
        <v>35</v>
      </c>
      <c r="K38" s="72"/>
      <c r="L38" s="17">
        <v>19</v>
      </c>
    </row>
    <row r="39" spans="1:250" ht="15.75" customHeight="1">
      <c r="A39" s="17"/>
      <c r="B39" s="11"/>
      <c r="C39" s="11"/>
      <c r="D39" s="12"/>
      <c r="E39" s="21"/>
      <c r="F39" s="11"/>
      <c r="G39" s="29" t="s">
        <v>35</v>
      </c>
      <c r="H39" s="48" t="s">
        <v>3</v>
      </c>
      <c r="I39" s="47"/>
      <c r="J39" s="47">
        <f>SUM(J35:J38)</f>
        <v>4523</v>
      </c>
      <c r="K39" s="57"/>
    </row>
    <row r="40" spans="1:250" ht="15.75" customHeight="1" thickBot="1">
      <c r="A40" s="17"/>
      <c r="B40" s="59"/>
      <c r="C40" s="59"/>
      <c r="D40" s="58"/>
      <c r="E40" s="61"/>
      <c r="F40" s="59"/>
      <c r="G40" s="65" t="s">
        <v>36</v>
      </c>
      <c r="H40" s="63" t="s">
        <v>3</v>
      </c>
      <c r="I40" s="64"/>
      <c r="J40" s="64">
        <f>0.196*J39</f>
        <v>886.50800000000004</v>
      </c>
      <c r="K40" s="66"/>
    </row>
    <row r="41" spans="1:250" ht="15.75" customHeight="1">
      <c r="A41" s="17"/>
      <c r="B41" s="11"/>
      <c r="C41" s="11"/>
      <c r="D41" s="12"/>
      <c r="E41" s="17"/>
      <c r="F41" s="11"/>
      <c r="G41" s="53" t="s">
        <v>4</v>
      </c>
      <c r="H41" s="48" t="s">
        <v>3</v>
      </c>
      <c r="I41" s="47"/>
      <c r="J41" s="48">
        <f>SUM(J39:J40)</f>
        <v>5409.5079999999998</v>
      </c>
      <c r="K41" s="57"/>
    </row>
    <row r="42" spans="1:250" ht="15.75" customHeight="1">
      <c r="A42" s="17"/>
      <c r="B42" s="11"/>
      <c r="C42" s="11"/>
      <c r="D42" s="12"/>
      <c r="E42" s="17"/>
      <c r="F42" s="11"/>
      <c r="G42" s="53"/>
      <c r="H42" s="48"/>
      <c r="I42" s="47"/>
      <c r="J42" s="48"/>
      <c r="K42" s="57"/>
    </row>
    <row r="43" spans="1:250" s="17" customFormat="1" ht="15.75" customHeight="1">
      <c r="B43" s="26" t="s">
        <v>53</v>
      </c>
      <c r="C43" s="11"/>
      <c r="D43" s="12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 t="s">
        <v>38</v>
      </c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2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C48" s="11"/>
      <c r="D48" s="73" t="s">
        <v>39</v>
      </c>
      <c r="E48" s="11"/>
      <c r="F48" s="11"/>
      <c r="G48" s="13"/>
      <c r="H48" s="14"/>
      <c r="I48" s="11"/>
      <c r="J48" s="7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53" t="s">
        <v>40</v>
      </c>
      <c r="E49" s="18" t="s">
        <v>75</v>
      </c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47</v>
      </c>
      <c r="E50" s="87" t="s">
        <v>51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48</v>
      </c>
      <c r="E51" s="17" t="s">
        <v>41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52</v>
      </c>
      <c r="E52" s="22" t="s">
        <v>42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49</v>
      </c>
      <c r="E53" s="17" t="s">
        <v>43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50</v>
      </c>
      <c r="E54" s="11" t="s">
        <v>44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45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8"/>
      <c r="C59" s="8"/>
      <c r="D59" s="11"/>
      <c r="E59" s="11"/>
      <c r="F59" s="11"/>
      <c r="G59" s="23"/>
      <c r="H59" s="11"/>
      <c r="I59" s="11"/>
      <c r="J59" s="23"/>
      <c r="K59" s="2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15</v>
      </c>
      <c r="C60" s="11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46</v>
      </c>
      <c r="C61" s="8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8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2012-07-11T12:10:34Z</cp:lastPrinted>
  <dcterms:created xsi:type="dcterms:W3CDTF">2000-06-29T05:08:18Z</dcterms:created>
  <dcterms:modified xsi:type="dcterms:W3CDTF">2012-07-11T12:22:06Z</dcterms:modified>
</cp:coreProperties>
</file>