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44" i="1" l="1"/>
  <c r="J37" i="1"/>
  <c r="J23" i="1" l="1"/>
  <c r="J48" i="1" s="1"/>
  <c r="J52" i="1" s="1"/>
  <c r="J53" i="1" l="1"/>
  <c r="J54" i="1" s="1"/>
</calcChain>
</file>

<file path=xl/sharedStrings.xml><?xml version="1.0" encoding="utf-8"?>
<sst xmlns="http://schemas.openxmlformats.org/spreadsheetml/2006/main" count="105" uniqueCount="90">
  <si>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</si>
  <si>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</si>
  <si>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</si>
  <si>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</si>
  <si>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</si>
  <si>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</si>
  <si>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</si>
  <si>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</si>
  <si>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</si>
  <si>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</si>
  <si>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</si>
  <si>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</si>
  <si>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</si>
  <si>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</si>
  <si>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</si>
  <si>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</si>
  <si>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</si>
  <si>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</si>
  <si>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</si>
  <si>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</si>
  <si>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</si>
  <si>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</si>
  <si>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</si>
  <si>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</si>
  <si>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</si>
  <si>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</si>
  <si>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</si>
  <si>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</si>
  <si>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</si>
  <si>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</si>
  <si>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</si>
  <si>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</si>
  <si>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</si>
  <si>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</si>
  <si>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</si>
  <si>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</si>
  <si>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</si>
  <si>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</si>
  <si>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</si>
  <si>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</si>
  <si>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</si>
  <si>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</si>
  <si>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</si>
  <si>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</si>
  <si>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</si>
  <si>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</si>
  <si>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</si>
  <si>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</si>
  <si>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</si>
  <si>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</si>
  <si>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</si>
  <si>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</si>
  <si>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</si>
  <si>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VAT 19,6%</t>
  </si>
  <si>
    <t>5</t>
  </si>
  <si>
    <t>Débitmètre à engrenage</t>
  </si>
  <si>
    <t>Ex work Bad Kötzting Allemagne</t>
  </si>
  <si>
    <t>linéarité: +-0,5% de la valeur lue</t>
  </si>
  <si>
    <t>répétabilité: 0,1%</t>
  </si>
  <si>
    <t>Connexion: G1/4" femelle</t>
  </si>
  <si>
    <t>Boitier et engrenages : Inox</t>
  </si>
  <si>
    <t>Joints : Teflon</t>
  </si>
  <si>
    <t>Paliers: carbure de tungsten</t>
  </si>
  <si>
    <t>Convertisseur frequence analogique</t>
  </si>
  <si>
    <t>Classe de protection: IP65</t>
  </si>
  <si>
    <t>Boitier : Inox</t>
  </si>
  <si>
    <t>30 jours net</t>
  </si>
  <si>
    <t>A2012RH281</t>
  </si>
  <si>
    <t>Bruno BECAERT</t>
  </si>
  <si>
    <t>ArcelorMittal Atlantique et Lorraine</t>
  </si>
  <si>
    <t>3801 rte de Spycker</t>
  </si>
  <si>
    <t xml:space="preserve">CS 80129  </t>
  </si>
  <si>
    <t>F- 59792 Grande Synthe Cedex</t>
  </si>
  <si>
    <t xml:space="preserve">bruno.becaert@arcelormittal.com </t>
  </si>
  <si>
    <t xml:space="preserve">Site de Mardyck </t>
  </si>
  <si>
    <t>T + 33 (0)3 28 29 79 65  M + 33 (0)6 08 18 49 84 </t>
  </si>
  <si>
    <t>from Benjamin 120952 06/07/12</t>
  </si>
  <si>
    <t>ZHM 02/1 54.E.V</t>
  </si>
  <si>
    <t>Gamme: 0,05 à 2lpm</t>
  </si>
  <si>
    <t>Média: Huile</t>
  </si>
  <si>
    <t>viscosité: 30mm2/s</t>
  </si>
  <si>
    <t>Pulses/litre: 8200 environ</t>
  </si>
  <si>
    <t>Pression d'utilisation: 5 bars</t>
  </si>
  <si>
    <t>VTEK/P</t>
  </si>
  <si>
    <t>Frequence : de 3 à 3000 Hz</t>
  </si>
  <si>
    <t>Sortie numérique: Push pull collecteur ouvert NPN</t>
  </si>
  <si>
    <t>Alimentation: 7-29Vdc</t>
  </si>
  <si>
    <t>Connecteur 5 pin pour VTEK/P</t>
  </si>
  <si>
    <t>Stecker 5plg. Typ423 (PG7)</t>
  </si>
  <si>
    <t>Typ: 423 2 99-5114-00-05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</si>
</sst>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Alignment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1" applyFont="1" applyAlignment="1" applyProtection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uno.becaert@arcelormitta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J37" sqref="J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52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48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51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17" t="s">
        <v>68</v>
      </c>
      <c r="E8" s="8"/>
      <c r="F8" s="21"/>
      <c r="G8" s="21"/>
      <c r="H8" s="30" t="s">
        <v>1</v>
      </c>
      <c r="I8" s="17"/>
      <c r="J8" s="74">
        <v>41096</v>
      </c>
      <c r="K8" s="21"/>
      <c r="M8" s="89"/>
    </row>
    <row r="9" spans="1:250" ht="15.75" customHeight="1">
      <c r="A9" s="17"/>
      <c r="B9" s="21"/>
      <c r="C9" s="21"/>
      <c r="D9" s="17" t="s">
        <v>69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74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70</v>
      </c>
      <c r="E12" s="8"/>
      <c r="F12" s="21"/>
      <c r="G12" s="17"/>
      <c r="H12" s="20" t="s">
        <v>17</v>
      </c>
      <c r="I12" s="20"/>
      <c r="J12" s="31" t="s">
        <v>67</v>
      </c>
      <c r="K12" s="21"/>
      <c r="M12" s="89"/>
    </row>
    <row r="13" spans="1:250" ht="15.75" customHeight="1">
      <c r="A13" s="17"/>
      <c r="B13" s="78" t="s">
        <v>28</v>
      </c>
      <c r="C13" s="21"/>
      <c r="D13" s="17" t="s">
        <v>71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17" t="s">
        <v>72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17" t="s">
        <v>75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102" t="s">
        <v>73</v>
      </c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76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77</v>
      </c>
      <c r="E23" s="96" t="s">
        <v>55</v>
      </c>
      <c r="G23" s="97">
        <v>1</v>
      </c>
      <c r="H23" s="48">
        <v>2007</v>
      </c>
      <c r="I23" s="47"/>
      <c r="J23" s="47">
        <f>G23*H23</f>
        <v>2007</v>
      </c>
      <c r="K23" s="76" t="s">
        <v>54</v>
      </c>
      <c r="M23" s="84"/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6" t="s">
        <v>78</v>
      </c>
      <c r="G24" s="97"/>
      <c r="H24" s="48"/>
      <c r="I24" s="47"/>
      <c r="J24" s="47"/>
      <c r="K24" s="76"/>
      <c r="M24" s="84"/>
      <c r="O24" s="95"/>
      <c r="P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6" t="s">
        <v>79</v>
      </c>
      <c r="G25" s="97"/>
      <c r="H25" s="48"/>
      <c r="I25" s="47"/>
      <c r="J25" s="47"/>
      <c r="K25" s="76"/>
      <c r="M25" s="84"/>
      <c r="O25" s="95"/>
      <c r="P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96" t="s">
        <v>80</v>
      </c>
      <c r="G26" s="97"/>
      <c r="H26" s="48"/>
      <c r="I26" s="47"/>
      <c r="J26" s="47"/>
      <c r="K26" s="76"/>
      <c r="M26" s="84"/>
      <c r="O26" s="95"/>
      <c r="P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6" t="s">
        <v>57</v>
      </c>
      <c r="G27" s="97"/>
      <c r="H27" s="48"/>
      <c r="I27" s="47"/>
      <c r="J27" s="47"/>
      <c r="K27" s="76"/>
      <c r="M27" s="84"/>
      <c r="O27" s="95"/>
      <c r="P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96" t="s">
        <v>58</v>
      </c>
      <c r="G28" s="97"/>
      <c r="H28" s="48"/>
      <c r="I28" s="47"/>
      <c r="J28" s="47"/>
      <c r="K28" s="76"/>
      <c r="M28" s="84"/>
      <c r="O28" s="95"/>
      <c r="P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96" t="s">
        <v>81</v>
      </c>
      <c r="G29" s="97"/>
      <c r="H29" s="48"/>
      <c r="I29" s="47"/>
      <c r="J29" s="47"/>
      <c r="K29" s="76"/>
      <c r="M29" s="84"/>
      <c r="O29" s="95"/>
      <c r="P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82</v>
      </c>
      <c r="G30" s="97"/>
      <c r="H30" s="48"/>
      <c r="I30" s="47"/>
      <c r="J30" s="47"/>
      <c r="K30" s="76"/>
      <c r="M30" s="84"/>
      <c r="O30" s="95"/>
      <c r="P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8" t="s">
        <v>59</v>
      </c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60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61</v>
      </c>
      <c r="H33" s="48"/>
      <c r="I33" s="47"/>
      <c r="K33" s="76"/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62</v>
      </c>
      <c r="H34" s="48"/>
      <c r="I34" s="47"/>
      <c r="K34" s="76"/>
      <c r="M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K36" s="76"/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2</v>
      </c>
      <c r="C37" s="11"/>
      <c r="D37" s="17" t="s">
        <v>83</v>
      </c>
      <c r="E37" s="17" t="s">
        <v>63</v>
      </c>
      <c r="G37" s="97">
        <v>1</v>
      </c>
      <c r="H37" s="48">
        <v>304</v>
      </c>
      <c r="I37" s="47"/>
      <c r="J37" s="47">
        <f>G37*H37</f>
        <v>304</v>
      </c>
      <c r="K37" s="76" t="s">
        <v>54</v>
      </c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84</v>
      </c>
      <c r="H38" s="48"/>
      <c r="I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85</v>
      </c>
      <c r="H39" s="48"/>
      <c r="I39" s="47"/>
      <c r="K39" s="76"/>
      <c r="M39" s="8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86</v>
      </c>
      <c r="H40" s="48"/>
      <c r="I40" s="47"/>
      <c r="K40" s="76"/>
      <c r="M40" s="8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64</v>
      </c>
      <c r="H41" s="48"/>
      <c r="I41" s="47"/>
      <c r="K41" s="76"/>
      <c r="M41" s="8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65</v>
      </c>
      <c r="H42" s="48"/>
      <c r="I42" s="47"/>
      <c r="K42" s="76"/>
      <c r="M42" s="84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H43" s="48"/>
      <c r="I43" s="47"/>
      <c r="K43" s="76"/>
      <c r="M43" s="8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>
        <v>4</v>
      </c>
      <c r="C44" s="11"/>
      <c r="D44" s="17" t="s">
        <v>88</v>
      </c>
      <c r="E44" s="17" t="s">
        <v>87</v>
      </c>
      <c r="G44" s="97">
        <v>1</v>
      </c>
      <c r="H44" s="48">
        <v>21</v>
      </c>
      <c r="I44" s="47"/>
      <c r="J44" s="47">
        <f>G44*H44</f>
        <v>21</v>
      </c>
      <c r="K44" s="76" t="s">
        <v>54</v>
      </c>
      <c r="M44" s="84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E45" s="17" t="s">
        <v>89</v>
      </c>
      <c r="H45" s="48"/>
      <c r="I45" s="47"/>
      <c r="K45" s="76"/>
      <c r="M45" s="84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H46" s="48"/>
      <c r="I46" s="47"/>
      <c r="K46" s="76"/>
      <c r="M46" s="84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24</v>
      </c>
      <c r="H48" s="48" t="s">
        <v>4</v>
      </c>
      <c r="I48" s="47"/>
      <c r="J48" s="47">
        <f>SUM(J22:J47)</f>
        <v>2332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19</v>
      </c>
      <c r="H49" s="49" t="s">
        <v>4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2</v>
      </c>
      <c r="H50" s="51" t="s">
        <v>4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20</v>
      </c>
      <c r="H51" s="70" t="s">
        <v>4</v>
      </c>
      <c r="I51" s="71"/>
      <c r="J51" s="71"/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29</v>
      </c>
      <c r="H52" s="48" t="s">
        <v>4</v>
      </c>
      <c r="I52" s="47"/>
      <c r="J52" s="47">
        <f>SUM(J48:J51)</f>
        <v>2332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53</v>
      </c>
      <c r="H53" s="63" t="s">
        <v>4</v>
      </c>
      <c r="I53" s="64"/>
      <c r="J53" s="64">
        <f>0.196*J52</f>
        <v>457.072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24</v>
      </c>
      <c r="H54" s="48" t="s">
        <v>4</v>
      </c>
      <c r="I54" s="47"/>
      <c r="J54" s="48">
        <f>SUM(J52:J53)</f>
        <v>2789.0720000000001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37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7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30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31</v>
      </c>
      <c r="E61" s="18" t="s">
        <v>56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32</v>
      </c>
      <c r="E62" s="87" t="s">
        <v>66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33</v>
      </c>
      <c r="E63" s="17" t="s">
        <v>5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34</v>
      </c>
      <c r="E64" s="22" t="s">
        <v>21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35</v>
      </c>
      <c r="E65" s="17" t="s">
        <v>42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36</v>
      </c>
      <c r="E66" s="11" t="s">
        <v>22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38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50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bruno.becaert@arcelormitta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2011-11-24T15:55:50Z</cp:lastPrinted>
  <dcterms:created xsi:type="dcterms:W3CDTF">2000-06-29T05:08:18Z</dcterms:created>
  <dcterms:modified xsi:type="dcterms:W3CDTF">2012-07-06T06:18:39Z</dcterms:modified>
</cp:coreProperties>
</file>