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QUOTE!$A$1:$K$92</definedName>
  </definedNames>
  <calcPr calcId="145621"/>
</workbook>
</file>

<file path=xl/calcChain.xml><?xml version="1.0" encoding="utf-8"?>
<calcChain xmlns="http://schemas.openxmlformats.org/spreadsheetml/2006/main">
  <c r="J56" i="1" l="1"/>
  <c r="J43" i="1" l="1"/>
  <c r="J34" i="1"/>
  <c r="H34" i="1"/>
  <c r="J30" i="1" l="1"/>
  <c r="J23" i="1"/>
  <c r="J66" i="1" l="1"/>
  <c r="J70" i="1" s="1"/>
  <c r="J71" i="1" l="1"/>
  <c r="J72" i="1" s="1"/>
</calcChain>
</file>

<file path=xl/sharedStrings.xml><?xml version="1.0" encoding="utf-8"?>
<sst xmlns="http://schemas.openxmlformats.org/spreadsheetml/2006/main" count="121" uniqueCount="101">
  <si>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</si>
  <si>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</si>
  <si>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</si>
  <si>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</si>
  <si>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</si>
  <si>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</si>
  <si>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</si>
  <si>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</si>
  <si>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</si>
  <si>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</si>
  <si>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</si>
  <si>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</si>
  <si>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</si>
  <si>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</si>
  <si>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</si>
  <si>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</si>
  <si>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</si>
  <si>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</si>
  <si>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</si>
  <si>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</si>
  <si>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</si>
  <si>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</si>
  <si>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</si>
  <si>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</si>
  <si>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</si>
  <si>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</si>
  <si>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</si>
  <si>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</si>
  <si>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</si>
  <si>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</si>
  <si>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</si>
  <si>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</si>
  <si>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</si>
  <si>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</si>
  <si>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</si>
  <si>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</si>
  <si>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</si>
  <si>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</si>
  <si>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</si>
  <si>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</si>
  <si>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</si>
  <si>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</si>
  <si>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</si>
  <si>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</si>
  <si>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</si>
  <si>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</si>
  <si>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</si>
  <si>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</si>
  <si>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</si>
  <si>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</si>
  <si>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</si>
  <si>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</si>
  <si>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</si>
  <si>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</si>
  <si>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A2012RH280</t>
  </si>
  <si>
    <t>Thierry BRUT</t>
  </si>
  <si>
    <t>Peintamelec Ingénierie- Chargé d'affaires</t>
  </si>
  <si>
    <t>Z.A. de l'Artière</t>
  </si>
  <si>
    <t>63540 ROMAGNAT</t>
  </si>
  <si>
    <t>04 63 66 90 06 - FAX : 04 73 15 04 81</t>
  </si>
  <si>
    <t>www.peintamelec.com</t>
  </si>
  <si>
    <t>Débitmètre massique thermique CMG</t>
  </si>
  <si>
    <t>Sortie: 4-20mA et impulsions</t>
  </si>
  <si>
    <t>Alimentation: 24Vdc</t>
  </si>
  <si>
    <t>Avec afficheur intégré</t>
  </si>
  <si>
    <t>dito</t>
  </si>
  <si>
    <t>5</t>
  </si>
  <si>
    <t>MCF0250AGND010000</t>
  </si>
  <si>
    <t>Gamme : 30 à 3000Nl/mn Air</t>
  </si>
  <si>
    <t>Connexion: Gaz 1"</t>
  </si>
  <si>
    <t>MCF0400AGND010000</t>
  </si>
  <si>
    <t>Connexion: Gaz 1 1/2"</t>
  </si>
  <si>
    <t>Gamme : 60 à 6000Nl/mn Air</t>
  </si>
  <si>
    <t>Franco</t>
  </si>
  <si>
    <t>524 600-1151111107</t>
  </si>
  <si>
    <t>Sonde thermique massique SS20.600</t>
  </si>
  <si>
    <t>Deux sorties 4-20mA pour vitesse et température</t>
  </si>
  <si>
    <t>Avec raccord de passage G1/2'' Inox</t>
  </si>
  <si>
    <t>Gamme de mesure : -20°C à +120°C</t>
  </si>
  <si>
    <t>Sortie impusion 0-100Hz</t>
  </si>
  <si>
    <t>longueur : 120mm</t>
  </si>
  <si>
    <t>Gamme de mesure : 0-140m/s</t>
  </si>
  <si>
    <t>2</t>
  </si>
  <si>
    <t>Option:</t>
  </si>
  <si>
    <t>Afficheur MD10.015</t>
  </si>
  <si>
    <t>Deux entrées analogiques</t>
  </si>
  <si>
    <t>Fonction totalisation</t>
  </si>
  <si>
    <t>Deux relais d'alarme</t>
  </si>
  <si>
    <t>Une sortie 4-20mA pour retransmission</t>
  </si>
  <si>
    <t>Alimentation : 230Vac</t>
  </si>
  <si>
    <t>Alimentation sonde SS20.600 intégrée</t>
  </si>
  <si>
    <t>Visualisation vitesse, conversion en débot</t>
  </si>
  <si>
    <t>Pour Air comprimé, 22Nm3/min en 69mm diamètre conduite interne: vitesse calculée: 125 Nm/s</t>
  </si>
  <si>
    <t>Connecteur 8 pins à vis</t>
  </si>
  <si>
    <t>CMG400N080100000</t>
  </si>
  <si>
    <t>Connexion : Rc1'' 1/2 femelle</t>
  </si>
  <si>
    <t>Application : Gaz naturelle</t>
  </si>
  <si>
    <t>Gamme : 8 à 80 Nm3/h</t>
  </si>
  <si>
    <t>Afficheur intégré</t>
  </si>
  <si>
    <t>Sorties : 4-20mA et impulsion</t>
  </si>
  <si>
    <t>Rev3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</si>
</sst>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3" applyNumberFormat="1" applyAlignment="1">
      <alignment horizontal="left" vertical="center"/>
    </xf>
    <xf numFmtId="0" fontId="9" fillId="0" borderId="0" xfId="3" applyFo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intamelec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9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100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41229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61</v>
      </c>
      <c r="F23" s="96"/>
      <c r="G23" s="97">
        <v>5</v>
      </c>
      <c r="H23" s="48">
        <v>550</v>
      </c>
      <c r="I23" s="47"/>
      <c r="J23" s="47">
        <f>G23*H23</f>
        <v>2750</v>
      </c>
      <c r="K23" s="76" t="s">
        <v>66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70</v>
      </c>
      <c r="E30" s="96" t="s">
        <v>65</v>
      </c>
      <c r="F30" s="96"/>
      <c r="G30" s="97">
        <v>4</v>
      </c>
      <c r="H30" s="48">
        <v>680</v>
      </c>
      <c r="I30" s="47"/>
      <c r="J30" s="47">
        <f>G30*H30</f>
        <v>2720</v>
      </c>
      <c r="K30" s="76" t="s">
        <v>66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71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3</v>
      </c>
      <c r="C34" s="11"/>
      <c r="D34" s="96" t="s">
        <v>74</v>
      </c>
      <c r="E34" s="96" t="s">
        <v>75</v>
      </c>
      <c r="F34" s="96"/>
      <c r="G34" s="97">
        <v>1</v>
      </c>
      <c r="H34" s="48">
        <f>1120+190</f>
        <v>1310</v>
      </c>
      <c r="I34" s="47"/>
      <c r="J34" s="47">
        <f>G34*H34</f>
        <v>1310</v>
      </c>
      <c r="K34" s="76" t="s">
        <v>82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76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100" t="s">
        <v>92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4</v>
      </c>
      <c r="C43" s="11"/>
      <c r="D43" s="99">
        <v>524929</v>
      </c>
      <c r="E43" s="96" t="s">
        <v>93</v>
      </c>
      <c r="F43" s="96"/>
      <c r="G43" s="97">
        <v>1</v>
      </c>
      <c r="H43" s="48">
        <v>43</v>
      </c>
      <c r="I43" s="47"/>
      <c r="J43" s="47">
        <f>G43*H43</f>
        <v>43</v>
      </c>
      <c r="K43" s="76" t="s">
        <v>82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83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5</v>
      </c>
      <c r="C47" s="11"/>
      <c r="D47" s="99">
        <v>527330</v>
      </c>
      <c r="E47" s="96" t="s">
        <v>84</v>
      </c>
      <c r="F47" s="96"/>
      <c r="G47" s="97">
        <v>1</v>
      </c>
      <c r="H47" s="48">
        <v>430</v>
      </c>
      <c r="I47" s="47"/>
      <c r="J47" s="47"/>
      <c r="K47" s="76" t="s">
        <v>82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85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D49" s="96"/>
      <c r="E49" s="96" t="s">
        <v>91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D50" s="96"/>
      <c r="E50" s="96" t="s">
        <v>86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D51" s="96"/>
      <c r="E51" s="96" t="s">
        <v>87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D52" s="96"/>
      <c r="E52" s="96" t="s">
        <v>88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D53" s="96"/>
      <c r="E53" s="96" t="s">
        <v>90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/>
      <c r="C54" s="11"/>
      <c r="D54" s="96"/>
      <c r="E54" s="96" t="s">
        <v>89</v>
      </c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>
        <v>6</v>
      </c>
      <c r="C56" s="11"/>
      <c r="D56" s="96" t="s">
        <v>94</v>
      </c>
      <c r="E56" s="96" t="s">
        <v>61</v>
      </c>
      <c r="F56" s="96"/>
      <c r="G56" s="97">
        <v>1</v>
      </c>
      <c r="H56" s="48">
        <v>1095</v>
      </c>
      <c r="I56" s="47"/>
      <c r="J56" s="47">
        <f>G56*H56</f>
        <v>1095</v>
      </c>
      <c r="K56" s="76" t="s">
        <v>66</v>
      </c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/>
      <c r="C57" s="11"/>
      <c r="D57" s="96"/>
      <c r="E57" s="96" t="s">
        <v>95</v>
      </c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D58" s="96"/>
      <c r="E58" s="96" t="s">
        <v>96</v>
      </c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D59" s="96"/>
      <c r="E59" s="96" t="s">
        <v>97</v>
      </c>
      <c r="F59" s="96"/>
      <c r="G59" s="97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D60" s="96"/>
      <c r="E60" s="96" t="s">
        <v>99</v>
      </c>
      <c r="F60" s="96"/>
      <c r="G60" s="97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D61" s="96"/>
      <c r="E61" s="96" t="s">
        <v>98</v>
      </c>
      <c r="F61" s="96"/>
      <c r="G61" s="97"/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D62" s="96"/>
      <c r="E62" s="96" t="s">
        <v>63</v>
      </c>
      <c r="F62" s="96"/>
      <c r="G62" s="97"/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D63" s="96"/>
      <c r="E63" s="96"/>
      <c r="F63" s="96"/>
      <c r="G63" s="97"/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D64" s="96"/>
      <c r="E64" s="96"/>
      <c r="F64" s="96"/>
      <c r="G64" s="97"/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ht="15.75" customHeight="1" thickBot="1">
      <c r="A65" s="17"/>
      <c r="B65" s="58"/>
      <c r="C65" s="59"/>
      <c r="D65" s="60"/>
      <c r="E65" s="61"/>
      <c r="F65" s="62"/>
      <c r="G65" s="62"/>
      <c r="H65" s="63"/>
      <c r="I65" s="64"/>
      <c r="J65" s="64"/>
      <c r="K65" s="77"/>
    </row>
    <row r="66" spans="1:250" ht="15.75" customHeight="1">
      <c r="A66" s="17"/>
      <c r="B66" s="11"/>
      <c r="C66" s="11"/>
      <c r="D66" s="12"/>
      <c r="E66" s="21"/>
      <c r="F66" s="11"/>
      <c r="G66" s="30" t="s">
        <v>4</v>
      </c>
      <c r="H66" s="48" t="s">
        <v>3</v>
      </c>
      <c r="I66" s="47"/>
      <c r="J66" s="47">
        <f>SUM(J22:J65)</f>
        <v>7918</v>
      </c>
      <c r="K66" s="57"/>
    </row>
    <row r="67" spans="1:250" ht="15.75" customHeight="1">
      <c r="A67" s="17"/>
      <c r="B67" s="11"/>
      <c r="C67" s="11"/>
      <c r="D67" s="12"/>
      <c r="E67" s="41"/>
      <c r="F67" s="39"/>
      <c r="G67" s="40" t="s">
        <v>33</v>
      </c>
      <c r="H67" s="49" t="s">
        <v>3</v>
      </c>
      <c r="I67" s="50"/>
      <c r="J67" s="50">
        <v>0</v>
      </c>
      <c r="K67" s="55"/>
    </row>
    <row r="68" spans="1:250" ht="15.75" customHeight="1">
      <c r="A68" s="17"/>
      <c r="B68" s="11"/>
      <c r="C68" s="11"/>
      <c r="D68" s="12"/>
      <c r="E68" s="42"/>
      <c r="F68" s="43"/>
      <c r="G68" s="54" t="s">
        <v>37</v>
      </c>
      <c r="H68" s="51" t="s">
        <v>3</v>
      </c>
      <c r="I68" s="52"/>
      <c r="J68" s="52">
        <v>0</v>
      </c>
      <c r="K68" s="56"/>
    </row>
    <row r="69" spans="1:250" ht="15.75" customHeight="1" thickBot="1">
      <c r="A69" s="17"/>
      <c r="B69" s="59"/>
      <c r="C69" s="59"/>
      <c r="D69" s="58"/>
      <c r="E69" s="67"/>
      <c r="F69" s="68"/>
      <c r="G69" s="69" t="s">
        <v>34</v>
      </c>
      <c r="H69" s="70" t="s">
        <v>3</v>
      </c>
      <c r="I69" s="71"/>
      <c r="J69" s="71">
        <v>0</v>
      </c>
      <c r="K69" s="72"/>
    </row>
    <row r="70" spans="1:250" ht="15.75" customHeight="1">
      <c r="A70" s="17"/>
      <c r="B70" s="11"/>
      <c r="C70" s="11"/>
      <c r="D70" s="12"/>
      <c r="E70" s="21"/>
      <c r="F70" s="11"/>
      <c r="G70" s="29" t="s">
        <v>35</v>
      </c>
      <c r="H70" s="48" t="s">
        <v>3</v>
      </c>
      <c r="I70" s="47"/>
      <c r="J70" s="47">
        <f>SUM(J66:J69)</f>
        <v>7918</v>
      </c>
      <c r="K70" s="57"/>
    </row>
    <row r="71" spans="1:250" ht="15.75" customHeight="1" thickBot="1">
      <c r="A71" s="17"/>
      <c r="B71" s="59"/>
      <c r="C71" s="59"/>
      <c r="D71" s="58"/>
      <c r="E71" s="61"/>
      <c r="F71" s="59"/>
      <c r="G71" s="65" t="s">
        <v>36</v>
      </c>
      <c r="H71" s="63" t="s">
        <v>3</v>
      </c>
      <c r="I71" s="64"/>
      <c r="J71" s="64">
        <f>0.196*J70</f>
        <v>1551.9280000000001</v>
      </c>
      <c r="K71" s="66"/>
    </row>
    <row r="72" spans="1:250" ht="15.75" customHeight="1">
      <c r="A72" s="17"/>
      <c r="B72" s="11"/>
      <c r="C72" s="11"/>
      <c r="D72" s="12"/>
      <c r="E72" s="17"/>
      <c r="F72" s="11"/>
      <c r="G72" s="53" t="s">
        <v>4</v>
      </c>
      <c r="H72" s="48" t="s">
        <v>3</v>
      </c>
      <c r="I72" s="47"/>
      <c r="J72" s="48">
        <f>SUM(J70:J71)</f>
        <v>9469.9279999999999</v>
      </c>
      <c r="K72" s="57"/>
    </row>
    <row r="73" spans="1:250" ht="15.75" customHeight="1">
      <c r="A73" s="17"/>
      <c r="B73" s="11"/>
      <c r="C73" s="11"/>
      <c r="D73" s="12"/>
      <c r="E73" s="17"/>
      <c r="F73" s="11"/>
      <c r="G73" s="53"/>
      <c r="H73" s="48"/>
      <c r="I73" s="47"/>
      <c r="J73" s="48"/>
      <c r="K73" s="57"/>
    </row>
    <row r="74" spans="1:250" s="17" customFormat="1" ht="15.75" customHeight="1">
      <c r="B74" s="26" t="s">
        <v>53</v>
      </c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B75" s="18" t="s">
        <v>38</v>
      </c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8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8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8"/>
      <c r="E78" s="11"/>
      <c r="F78" s="11"/>
      <c r="G78" s="13"/>
      <c r="H78" s="19"/>
      <c r="I78" s="11"/>
      <c r="J78" s="15"/>
      <c r="K78" s="16"/>
      <c r="L78" s="2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C79" s="11"/>
      <c r="D79" s="73" t="s">
        <v>39</v>
      </c>
      <c r="E79" s="11"/>
      <c r="F79" s="11"/>
      <c r="G79" s="13"/>
      <c r="H79" s="14"/>
      <c r="I79" s="11"/>
      <c r="J79" s="7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53" t="s">
        <v>40</v>
      </c>
      <c r="E80" s="18" t="s">
        <v>73</v>
      </c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D81" s="25" t="s">
        <v>47</v>
      </c>
      <c r="E81" s="87" t="s">
        <v>51</v>
      </c>
      <c r="K81" s="21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D82" s="25" t="s">
        <v>48</v>
      </c>
      <c r="E82" s="17" t="s">
        <v>41</v>
      </c>
      <c r="K82" s="21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D83" s="25" t="s">
        <v>52</v>
      </c>
      <c r="E83" s="22" t="s">
        <v>42</v>
      </c>
      <c r="K83" s="21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D84" s="25" t="s">
        <v>49</v>
      </c>
      <c r="E84" s="17" t="s">
        <v>43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/>
      <c r="C85" s="11"/>
      <c r="D85" s="53" t="s">
        <v>50</v>
      </c>
      <c r="E85" s="11" t="s">
        <v>44</v>
      </c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 t="s">
        <v>45</v>
      </c>
      <c r="C87" s="11"/>
      <c r="D87" s="12"/>
      <c r="E87" s="11"/>
      <c r="F87" s="11"/>
      <c r="G87" s="13"/>
      <c r="H87" s="14"/>
      <c r="I87" s="11"/>
      <c r="J87" s="15"/>
      <c r="K87" s="16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B88" s="11"/>
      <c r="C88" s="11"/>
      <c r="D88" s="12"/>
      <c r="E88" s="11"/>
      <c r="F88" s="11"/>
      <c r="G88" s="13"/>
      <c r="H88" s="14"/>
      <c r="I88" s="11"/>
      <c r="J88" s="1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12"/>
      <c r="E89" s="11"/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B90" s="8"/>
      <c r="C90" s="8"/>
      <c r="D90" s="11"/>
      <c r="E90" s="11"/>
      <c r="F90" s="11"/>
      <c r="G90" s="23"/>
      <c r="H90" s="11"/>
      <c r="I90" s="11"/>
      <c r="J90" s="23"/>
      <c r="K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B91" s="11" t="s">
        <v>15</v>
      </c>
      <c r="C91" s="11"/>
      <c r="D91" s="11"/>
      <c r="E91" s="11"/>
      <c r="F91" s="11"/>
      <c r="G91" s="23"/>
      <c r="H91" s="11"/>
      <c r="I91" s="11"/>
      <c r="J91" s="23"/>
      <c r="K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B92" s="11" t="s">
        <v>46</v>
      </c>
      <c r="C92" s="8"/>
      <c r="D92" s="11"/>
      <c r="E92" s="11"/>
      <c r="F92" s="11"/>
      <c r="G92" s="23"/>
      <c r="H92" s="11"/>
      <c r="I92" s="11"/>
      <c r="J92" s="23"/>
      <c r="K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ht="15.75" customHeight="1">
      <c r="B93" s="8"/>
      <c r="C93" s="8"/>
      <c r="D93" s="5"/>
      <c r="E93" s="6"/>
      <c r="F93" s="6"/>
      <c r="G93" s="7"/>
      <c r="H93" s="6"/>
      <c r="I93" s="6"/>
      <c r="J93" s="7"/>
      <c r="K93" s="7"/>
    </row>
    <row r="94" spans="2:250" ht="15.75" customHeight="1">
      <c r="B94" s="8"/>
      <c r="C94" s="8"/>
      <c r="D94" s="5"/>
      <c r="E94" s="6"/>
      <c r="F94" s="6"/>
      <c r="G94" s="7"/>
      <c r="H94" s="6"/>
      <c r="I94" s="6"/>
      <c r="J94" s="7"/>
      <c r="K94" s="7"/>
    </row>
    <row r="95" spans="2:250" ht="15.75" customHeight="1">
      <c r="B95" s="2"/>
      <c r="C95" s="2"/>
      <c r="D95" s="2"/>
      <c r="E95" s="2"/>
      <c r="F95" s="2"/>
      <c r="G95" s="7"/>
      <c r="H95" s="2"/>
      <c r="I95" s="2"/>
      <c r="J95" s="2"/>
      <c r="K95" s="2"/>
    </row>
    <row r="96" spans="2:250" ht="15.75" customHeight="1">
      <c r="B96" s="2"/>
      <c r="C96" s="2"/>
      <c r="D96" s="2"/>
      <c r="E96" s="2"/>
      <c r="F96" s="2"/>
      <c r="G96" s="7"/>
      <c r="H96" s="2"/>
      <c r="I96" s="2"/>
      <c r="J96" s="2"/>
      <c r="K96" s="2"/>
    </row>
    <row r="97" spans="2:11" ht="15.75" customHeight="1">
      <c r="B97" s="2"/>
      <c r="C97" s="2"/>
      <c r="D97" s="2"/>
      <c r="E97" s="2"/>
      <c r="F97" s="2"/>
      <c r="G97" s="7"/>
      <c r="H97" s="2"/>
      <c r="I97" s="2"/>
      <c r="J97" s="2"/>
      <c r="K97" s="2"/>
    </row>
    <row r="98" spans="2:11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2:11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http://www.peintamelec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2012-11-16T11:11:30Z</dcterms:modified>
</cp:coreProperties>
</file>