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J43" i="1" l="1"/>
  <c r="J34" i="1"/>
  <c r="H34" i="1"/>
  <c r="J30" i="1" l="1"/>
  <c r="J23" i="1"/>
  <c r="J56" i="1" l="1"/>
  <c r="J60" i="1" s="1"/>
  <c r="J61" i="1" l="1"/>
  <c r="J62" i="1" s="1"/>
</calcChain>
</file>

<file path=xl/sharedStrings.xml><?xml version="1.0" encoding="utf-8"?>
<sst xmlns="http://schemas.openxmlformats.org/spreadsheetml/2006/main" count="112" uniqueCount="95">
  <si>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</si>
  <si>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</si>
  <si>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</si>
  <si>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</si>
  <si>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</si>
  <si>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</si>
  <si>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</si>
  <si>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</si>
  <si>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</si>
  <si>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</si>
  <si>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</si>
  <si>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</si>
  <si>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</si>
  <si>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</si>
  <si>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</si>
  <si>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</si>
  <si>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</si>
  <si>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</si>
  <si>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</si>
  <si>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</si>
  <si>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</si>
  <si>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</si>
  <si>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</si>
  <si>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</si>
  <si>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</si>
  <si>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</si>
  <si>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</si>
  <si>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</si>
  <si>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</si>
  <si>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</si>
  <si>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</si>
  <si>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</si>
  <si>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</si>
  <si>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</si>
  <si>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</si>
  <si>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</si>
  <si>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</si>
  <si>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</si>
  <si>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</si>
  <si>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</si>
  <si>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</si>
  <si>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</si>
  <si>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</si>
  <si>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</si>
  <si>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</si>
  <si>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</si>
  <si>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</si>
  <si>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</si>
  <si>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</si>
  <si>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</si>
  <si>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</si>
  <si>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</si>
  <si>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</si>
  <si>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</si>
  <si>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A2012RH280</t>
  </si>
  <si>
    <t>Thierry BRUT</t>
  </si>
  <si>
    <t>Peintamelec Ingénierie- Chargé d'affaires</t>
  </si>
  <si>
    <t>Z.A. de l'Artière</t>
  </si>
  <si>
    <t>63540 ROMAGNAT</t>
  </si>
  <si>
    <t>04 63 66 90 06 - FAX : 04 73 15 04 81</t>
  </si>
  <si>
    <t>www.peintamelec.com</t>
  </si>
  <si>
    <t>Débitmètre massique thermique CMG</t>
  </si>
  <si>
    <t>Sortie: 4-20mA et impulsions</t>
  </si>
  <si>
    <t>Alimentation: 24Vdc</t>
  </si>
  <si>
    <t>Avec afficheur intégré</t>
  </si>
  <si>
    <t>dito</t>
  </si>
  <si>
    <t>5</t>
  </si>
  <si>
    <t>MCF0250AGND010000</t>
  </si>
  <si>
    <t>Gamme : 30 à 3000Nl/mn Air</t>
  </si>
  <si>
    <t>Connexion: Gaz 1"</t>
  </si>
  <si>
    <t>MCF0400AGND010000</t>
  </si>
  <si>
    <t>Connexion: Gaz 1 1/2"</t>
  </si>
  <si>
    <t>Gamme : 60 à 6000Nl/mn Air</t>
  </si>
  <si>
    <t>Franco</t>
  </si>
  <si>
    <t>524 600-1151111107</t>
  </si>
  <si>
    <t>Sonde thermique massique SS20.600</t>
  </si>
  <si>
    <t>Deux sorties 4-20mA pour vitesse et température</t>
  </si>
  <si>
    <t>Avec raccord de passage G1/2'' Inox</t>
  </si>
  <si>
    <t>Gamme de mesure : -20°C à +120°C</t>
  </si>
  <si>
    <t>Sortie impusion 0-100Hz</t>
  </si>
  <si>
    <t>longueur : 120mm</t>
  </si>
  <si>
    <t>Gamme de mesure : 0-140m/s</t>
  </si>
  <si>
    <t>2</t>
  </si>
  <si>
    <t>Option:</t>
  </si>
  <si>
    <t>Afficheur MD10.015</t>
  </si>
  <si>
    <t>Deux entrées analogiques</t>
  </si>
  <si>
    <t>Fonction totalisation</t>
  </si>
  <si>
    <t>Deux relais d'alarme</t>
  </si>
  <si>
    <t>Une sortie 4-20mA pour retransmission</t>
  </si>
  <si>
    <t>Alimentation : 230Vac</t>
  </si>
  <si>
    <t>Alimentation sonde SS20.600 intégrée</t>
  </si>
  <si>
    <t>Visualisation vitesse, conversion en débot</t>
  </si>
  <si>
    <t>Pour Air comprimé, 22Nm3/min en 69mm diamètre conduite interne: vitesse calculée: 125 Nm/s</t>
  </si>
  <si>
    <t>Connecteur 8 pins à vis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</si>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</sst>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intamelec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9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94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41229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61</v>
      </c>
      <c r="F23" s="96"/>
      <c r="G23" s="97">
        <v>5</v>
      </c>
      <c r="H23" s="48">
        <v>550</v>
      </c>
      <c r="I23" s="47"/>
      <c r="J23" s="47">
        <f>G23*H23</f>
        <v>2750</v>
      </c>
      <c r="K23" s="76" t="s">
        <v>66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70</v>
      </c>
      <c r="E30" s="96" t="s">
        <v>65</v>
      </c>
      <c r="F30" s="96"/>
      <c r="G30" s="97">
        <v>4</v>
      </c>
      <c r="H30" s="48">
        <v>680</v>
      </c>
      <c r="I30" s="47"/>
      <c r="J30" s="47">
        <f>G30*H30</f>
        <v>2720</v>
      </c>
      <c r="K30" s="76" t="s">
        <v>66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71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3</v>
      </c>
      <c r="C34" s="11"/>
      <c r="D34" s="96" t="s">
        <v>74</v>
      </c>
      <c r="E34" s="96" t="s">
        <v>75</v>
      </c>
      <c r="F34" s="96"/>
      <c r="G34" s="97">
        <v>1</v>
      </c>
      <c r="H34" s="48">
        <f>1120+190</f>
        <v>1310</v>
      </c>
      <c r="I34" s="47"/>
      <c r="J34" s="47">
        <f>G34*H34</f>
        <v>1310</v>
      </c>
      <c r="K34" s="76" t="s">
        <v>82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80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78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79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100" t="s">
        <v>92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4</v>
      </c>
      <c r="C43" s="11"/>
      <c r="D43" s="99">
        <v>524929</v>
      </c>
      <c r="E43" s="96" t="s">
        <v>93</v>
      </c>
      <c r="F43" s="96"/>
      <c r="G43" s="97">
        <v>1</v>
      </c>
      <c r="H43" s="48">
        <v>43</v>
      </c>
      <c r="I43" s="47"/>
      <c r="J43" s="47">
        <f>G43*H43</f>
        <v>43</v>
      </c>
      <c r="K43" s="76" t="s">
        <v>82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 t="s">
        <v>83</v>
      </c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5</v>
      </c>
      <c r="C47" s="11"/>
      <c r="D47" s="99">
        <v>527330</v>
      </c>
      <c r="E47" s="96" t="s">
        <v>84</v>
      </c>
      <c r="F47" s="96"/>
      <c r="G47" s="97">
        <v>1</v>
      </c>
      <c r="H47" s="48">
        <v>430</v>
      </c>
      <c r="I47" s="47"/>
      <c r="J47" s="47"/>
      <c r="K47" s="76" t="s">
        <v>82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85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91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86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87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88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90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89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ht="15.75" customHeight="1" thickBot="1">
      <c r="A55" s="17"/>
      <c r="B55" s="58"/>
      <c r="C55" s="59"/>
      <c r="D55" s="60"/>
      <c r="E55" s="61"/>
      <c r="F55" s="62"/>
      <c r="G55" s="62"/>
      <c r="H55" s="63"/>
      <c r="I55" s="64"/>
      <c r="J55" s="64"/>
      <c r="K55" s="77"/>
    </row>
    <row r="56" spans="1:250" ht="15.75" customHeight="1">
      <c r="A56" s="17"/>
      <c r="B56" s="11"/>
      <c r="C56" s="11"/>
      <c r="D56" s="12"/>
      <c r="E56" s="21"/>
      <c r="F56" s="11"/>
      <c r="G56" s="30" t="s">
        <v>4</v>
      </c>
      <c r="H56" s="48" t="s">
        <v>3</v>
      </c>
      <c r="I56" s="47"/>
      <c r="J56" s="47">
        <f>SUM(J22:J55)</f>
        <v>6823</v>
      </c>
      <c r="K56" s="57"/>
    </row>
    <row r="57" spans="1:250" ht="15.75" customHeight="1">
      <c r="A57" s="17"/>
      <c r="B57" s="11"/>
      <c r="C57" s="11"/>
      <c r="D57" s="12"/>
      <c r="E57" s="41"/>
      <c r="F57" s="39"/>
      <c r="G57" s="40" t="s">
        <v>33</v>
      </c>
      <c r="H57" s="49" t="s">
        <v>3</v>
      </c>
      <c r="I57" s="50"/>
      <c r="J57" s="50">
        <v>0</v>
      </c>
      <c r="K57" s="55"/>
    </row>
    <row r="58" spans="1:250" ht="15.75" customHeight="1">
      <c r="A58" s="17"/>
      <c r="B58" s="11"/>
      <c r="C58" s="11"/>
      <c r="D58" s="12"/>
      <c r="E58" s="42"/>
      <c r="F58" s="43"/>
      <c r="G58" s="54" t="s">
        <v>37</v>
      </c>
      <c r="H58" s="51" t="s">
        <v>3</v>
      </c>
      <c r="I58" s="52"/>
      <c r="J58" s="52">
        <v>0</v>
      </c>
      <c r="K58" s="56"/>
    </row>
    <row r="59" spans="1:250" ht="15.75" customHeight="1" thickBot="1">
      <c r="A59" s="17"/>
      <c r="B59" s="59"/>
      <c r="C59" s="59"/>
      <c r="D59" s="58"/>
      <c r="E59" s="67"/>
      <c r="F59" s="68"/>
      <c r="G59" s="69" t="s">
        <v>34</v>
      </c>
      <c r="H59" s="70" t="s">
        <v>3</v>
      </c>
      <c r="I59" s="71"/>
      <c r="J59" s="71">
        <v>0</v>
      </c>
      <c r="K59" s="72"/>
    </row>
    <row r="60" spans="1:250" ht="15.75" customHeight="1">
      <c r="A60" s="17"/>
      <c r="B60" s="11"/>
      <c r="C60" s="11"/>
      <c r="D60" s="12"/>
      <c r="E60" s="21"/>
      <c r="F60" s="11"/>
      <c r="G60" s="29" t="s">
        <v>35</v>
      </c>
      <c r="H60" s="48" t="s">
        <v>3</v>
      </c>
      <c r="I60" s="47"/>
      <c r="J60" s="47">
        <f>SUM(J56:J59)</f>
        <v>6823</v>
      </c>
      <c r="K60" s="57"/>
    </row>
    <row r="61" spans="1:250" ht="15.75" customHeight="1" thickBot="1">
      <c r="A61" s="17"/>
      <c r="B61" s="59"/>
      <c r="C61" s="59"/>
      <c r="D61" s="58"/>
      <c r="E61" s="61"/>
      <c r="F61" s="59"/>
      <c r="G61" s="65" t="s">
        <v>36</v>
      </c>
      <c r="H61" s="63" t="s">
        <v>3</v>
      </c>
      <c r="I61" s="64"/>
      <c r="J61" s="64">
        <f>0.196*J60</f>
        <v>1337.308</v>
      </c>
      <c r="K61" s="66"/>
    </row>
    <row r="62" spans="1:250" ht="15.75" customHeight="1">
      <c r="A62" s="17"/>
      <c r="B62" s="11"/>
      <c r="C62" s="11"/>
      <c r="D62" s="12"/>
      <c r="E62" s="17"/>
      <c r="F62" s="11"/>
      <c r="G62" s="53" t="s">
        <v>4</v>
      </c>
      <c r="H62" s="48" t="s">
        <v>3</v>
      </c>
      <c r="I62" s="47"/>
      <c r="J62" s="48">
        <f>SUM(J60:J61)</f>
        <v>8160.308</v>
      </c>
      <c r="K62" s="57"/>
    </row>
    <row r="63" spans="1:250" ht="15.75" customHeight="1">
      <c r="A63" s="17"/>
      <c r="B63" s="11"/>
      <c r="C63" s="11"/>
      <c r="D63" s="12"/>
      <c r="E63" s="17"/>
      <c r="F63" s="11"/>
      <c r="G63" s="53"/>
      <c r="H63" s="48"/>
      <c r="I63" s="47"/>
      <c r="J63" s="48"/>
      <c r="K63" s="57"/>
    </row>
    <row r="64" spans="1:250" s="17" customFormat="1" ht="15.75" customHeight="1">
      <c r="B64" s="26" t="s">
        <v>53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 t="s">
        <v>38</v>
      </c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8"/>
      <c r="E68" s="11"/>
      <c r="F68" s="11"/>
      <c r="G68" s="13"/>
      <c r="H68" s="19"/>
      <c r="I68" s="11"/>
      <c r="J68" s="15"/>
      <c r="K68" s="16"/>
      <c r="L68" s="2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C69" s="11"/>
      <c r="D69" s="73" t="s">
        <v>39</v>
      </c>
      <c r="E69" s="11"/>
      <c r="F69" s="11"/>
      <c r="G69" s="13"/>
      <c r="H69" s="14"/>
      <c r="I69" s="11"/>
      <c r="J69" s="7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40</v>
      </c>
      <c r="E70" s="18" t="s">
        <v>73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47</v>
      </c>
      <c r="E71" s="87" t="s">
        <v>51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48</v>
      </c>
      <c r="E72" s="17" t="s">
        <v>41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52</v>
      </c>
      <c r="E73" s="22" t="s">
        <v>42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49</v>
      </c>
      <c r="E74" s="17" t="s">
        <v>43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53" t="s">
        <v>50</v>
      </c>
      <c r="E75" s="11" t="s">
        <v>44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45</v>
      </c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8"/>
      <c r="C80" s="8"/>
      <c r="D80" s="11"/>
      <c r="E80" s="11"/>
      <c r="F80" s="11"/>
      <c r="G80" s="23"/>
      <c r="H80" s="11"/>
      <c r="I80" s="11"/>
      <c r="J80" s="23"/>
      <c r="K80" s="2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15</v>
      </c>
      <c r="C81" s="11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46</v>
      </c>
      <c r="C82" s="8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http://www.peintamelec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2012-11-16T10:59:56Z</dcterms:modified>
</cp:coreProperties>
</file>