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43" i="1" l="1"/>
  <c r="J34" i="1"/>
  <c r="H34" i="1"/>
  <c r="J30" i="1" l="1"/>
  <c r="J23" i="1"/>
  <c r="J56" i="1" l="1"/>
  <c r="J60" i="1" s="1"/>
  <c r="J61" i="1" l="1"/>
  <c r="J62" i="1" s="1"/>
</calcChain>
</file>

<file path=xl/sharedStrings.xml><?xml version="1.0" encoding="utf-8"?>
<sst xmlns="http://schemas.openxmlformats.org/spreadsheetml/2006/main" count="112" uniqueCount="95">
  <si>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</si>
  <si>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</si>
  <si>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</si>
  <si>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</si>
  <si>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</si>
  <si>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</si>
  <si>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</si>
  <si>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</si>
  <si>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</si>
  <si>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</si>
  <si>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</si>
  <si>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</si>
  <si>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</si>
  <si>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</si>
  <si>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</si>
  <si>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</si>
  <si>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</si>
  <si>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</si>
  <si>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</si>
  <si>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</si>
  <si>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</si>
  <si>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</si>
  <si>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</si>
  <si>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</si>
  <si>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</si>
  <si>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</si>
  <si>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</si>
  <si>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</si>
  <si>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</si>
  <si>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</si>
  <si>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</si>
  <si>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</si>
  <si>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</si>
  <si>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</si>
  <si>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</si>
  <si>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</si>
  <si>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</si>
  <si>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</si>
  <si>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</si>
  <si>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</si>
  <si>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</si>
  <si>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</si>
  <si>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</si>
  <si>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</si>
  <si>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</si>
  <si>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</si>
  <si>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</si>
  <si>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</si>
  <si>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</si>
  <si>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</si>
  <si>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</si>
  <si>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</si>
  <si>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</si>
  <si>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</si>
  <si>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A2012RH280</t>
  </si>
  <si>
    <t>Thierry BRUT</t>
  </si>
  <si>
    <t>Peintamelec Ingénierie- Chargé d'affaires</t>
  </si>
  <si>
    <t>Z.A. de l'Artière</t>
  </si>
  <si>
    <t>63540 ROMAGNAT</t>
  </si>
  <si>
    <t>04 63 66 90 06 - FAX : 04 73 15 04 81</t>
  </si>
  <si>
    <t>www.peintamelec.com</t>
  </si>
  <si>
    <t>Débitmètre massique thermique CMG</t>
  </si>
  <si>
    <t>Sortie: 4-20mA et impulsions</t>
  </si>
  <si>
    <t>Alimentation: 24Vdc</t>
  </si>
  <si>
    <t>Avec afficheur intégré</t>
  </si>
  <si>
    <t>dito</t>
  </si>
  <si>
    <t>5</t>
  </si>
  <si>
    <t>MCF0250AGND010000</t>
  </si>
  <si>
    <t>Gamme : 30 à 3000Nl/mn Air</t>
  </si>
  <si>
    <t>Connexion: Gaz 1"</t>
  </si>
  <si>
    <t>MCF0400AGND010000</t>
  </si>
  <si>
    <t>Connexion: Gaz 1 1/2"</t>
  </si>
  <si>
    <t>Gamme : 60 à 6000Nl/mn Air</t>
  </si>
  <si>
    <t>Franco</t>
  </si>
  <si>
    <t>Rev1</t>
  </si>
  <si>
    <t>524 600-1151111107</t>
  </si>
  <si>
    <t>Sonde thermique massique SS20.600</t>
  </si>
  <si>
    <t>Deux sorties 4-20mA pour vitesse et température</t>
  </si>
  <si>
    <t>Avec raccord de passage G1/2'' Inox</t>
  </si>
  <si>
    <t>Gamme de mesure : -20°C à +120°C</t>
  </si>
  <si>
    <t>Sortie impusion 0-100Hz</t>
  </si>
  <si>
    <t>longueur : 120mm</t>
  </si>
  <si>
    <t>Gamme de mesure : 0-140m/s</t>
  </si>
  <si>
    <t>2</t>
  </si>
  <si>
    <t>Option:</t>
  </si>
  <si>
    <t>Connecteur 8 pins et câble 5 mètres</t>
  </si>
  <si>
    <t>Afficheur MD10.015</t>
  </si>
  <si>
    <t>Deux entrées analogiques</t>
  </si>
  <si>
    <t>Fonction totalisation</t>
  </si>
  <si>
    <t>Deux relais d'alarme</t>
  </si>
  <si>
    <t>Une sortie 4-20mA pour retransmission</t>
  </si>
  <si>
    <t>Alimentation : 230Vac</t>
  </si>
  <si>
    <t>Alimentation sonde SS20.600 intégrée</t>
  </si>
  <si>
    <t>Visualisation vitesse, conversion en débot</t>
  </si>
  <si>
    <t>Pour Air comprimé, 22Nm3/min en 69mm diamètre conduite interne: vitesse calculée: 125 Nm/s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</si>
</sst>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0" fontId="9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topLeftCell="A19" zoomScaleNormal="100" workbookViewId="0">
      <selection activeCell="A22" sqref="A22:XF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74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61</v>
      </c>
      <c r="F23" s="96"/>
      <c r="G23" s="97">
        <v>5</v>
      </c>
      <c r="H23" s="48">
        <v>550</v>
      </c>
      <c r="I23" s="47"/>
      <c r="J23" s="47">
        <f>G23*H23</f>
        <v>2750</v>
      </c>
      <c r="K23" s="76" t="s">
        <v>66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70</v>
      </c>
      <c r="E30" s="96" t="s">
        <v>65</v>
      </c>
      <c r="F30" s="96"/>
      <c r="G30" s="97">
        <v>4</v>
      </c>
      <c r="H30" s="48">
        <v>680</v>
      </c>
      <c r="I30" s="47"/>
      <c r="J30" s="47">
        <f>G30*H30</f>
        <v>2720</v>
      </c>
      <c r="K30" s="76" t="s">
        <v>66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96" t="s">
        <v>75</v>
      </c>
      <c r="E34" s="96" t="s">
        <v>76</v>
      </c>
      <c r="F34" s="96"/>
      <c r="G34" s="97">
        <v>1</v>
      </c>
      <c r="H34" s="48">
        <f>1120+190</f>
        <v>1310</v>
      </c>
      <c r="I34" s="47"/>
      <c r="J34" s="47">
        <f>G34*H34</f>
        <v>1310</v>
      </c>
      <c r="K34" s="76" t="s">
        <v>83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81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82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103" t="s">
        <v>94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102">
        <v>524921</v>
      </c>
      <c r="E43" s="96" t="s">
        <v>85</v>
      </c>
      <c r="F43" s="96"/>
      <c r="G43" s="97">
        <v>1</v>
      </c>
      <c r="H43" s="48">
        <v>69</v>
      </c>
      <c r="I43" s="47"/>
      <c r="J43" s="47">
        <f>G43*H43</f>
        <v>69</v>
      </c>
      <c r="K43" s="76" t="s">
        <v>83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84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5</v>
      </c>
      <c r="C47" s="11"/>
      <c r="D47" s="102">
        <v>527330</v>
      </c>
      <c r="E47" s="96" t="s">
        <v>86</v>
      </c>
      <c r="F47" s="96"/>
      <c r="G47" s="97">
        <v>1</v>
      </c>
      <c r="H47" s="48">
        <v>430</v>
      </c>
      <c r="I47" s="47"/>
      <c r="J47" s="47"/>
      <c r="K47" s="76" t="s">
        <v>83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87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93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88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89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90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91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6849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33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37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34</v>
      </c>
      <c r="H59" s="70" t="s">
        <v>3</v>
      </c>
      <c r="I59" s="71"/>
      <c r="J59" s="71">
        <v>0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35</v>
      </c>
      <c r="H60" s="48" t="s">
        <v>3</v>
      </c>
      <c r="I60" s="47"/>
      <c r="J60" s="47">
        <f>SUM(J56:J59)</f>
        <v>6849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36</v>
      </c>
      <c r="H61" s="63" t="s">
        <v>3</v>
      </c>
      <c r="I61" s="64"/>
      <c r="J61" s="64">
        <f>0.196*J60</f>
        <v>1342.404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8191.4040000000005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38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39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40</v>
      </c>
      <c r="E70" s="18" t="s">
        <v>73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47</v>
      </c>
      <c r="E71" s="87" t="s">
        <v>51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48</v>
      </c>
      <c r="E72" s="17" t="s">
        <v>41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52</v>
      </c>
      <c r="E73" s="22" t="s">
        <v>42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49</v>
      </c>
      <c r="E74" s="17" t="s">
        <v>43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50</v>
      </c>
      <c r="E75" s="11" t="s">
        <v>44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45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15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46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http://www.peintamelec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2012-11-14T15:05:21Z</dcterms:modified>
</cp:coreProperties>
</file>