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<sst xmlns="http://schemas.openxmlformats.org/spreadsheetml/2006/main" count="88" uniqueCount="75">
  <si>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</si>
  <si>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</si>
  <si>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</si>
  <si>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</si>
  <si>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</si>
  <si>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</si>
  <si>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</si>
  <si>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</si>
  <si>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</si>
  <si>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</si>
  <si>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</si>
  <si>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</si>
  <si>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</si>
  <si>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</si>
  <si>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</si>
  <si>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</si>
  <si>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</si>
  <si>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</si>
  <si>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</si>
  <si>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</si>
  <si>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</si>
  <si>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</si>
  <si>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</si>
  <si>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</si>
  <si>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</si>
  <si>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</si>
  <si>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</si>
  <si>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</si>
  <si>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</si>
  <si>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</si>
  <si>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</si>
  <si>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</si>
  <si>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</si>
  <si>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</si>
  <si>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</si>
  <si>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</si>
  <si>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</si>
  <si>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</si>
  <si>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</si>
  <si>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</si>
  <si>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</si>
  <si>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</si>
  <si>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</si>
  <si>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</si>
  <si>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</si>
  <si>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</si>
  <si>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</si>
  <si>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</si>
  <si>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</si>
  <si>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</si>
  <si>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</si>
  <si>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</si>
  <si>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</si>
  <si>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</si>
  <si>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</si>
  <si>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ZAC Airlande - Airparc</t>
  </si>
  <si>
    <t>35136 Saint Jacques de la Lande</t>
  </si>
  <si>
    <t>Tél. : +33 (0) 299 654 441 / +33(0) 608830270</t>
  </si>
  <si>
    <t>Fax : +33 (0) 299 675 341</t>
  </si>
  <si>
    <t>info@isocelte.com</t>
  </si>
  <si>
    <t>ISOCELTE</t>
  </si>
  <si>
    <t>Mr Dain</t>
  </si>
  <si>
    <t>A2012RH279</t>
  </si>
  <si>
    <t>Débitmètre électromagnétique magflux A</t>
  </si>
  <si>
    <t>Revêtement : caoutchouc dur</t>
  </si>
  <si>
    <t>Electrodes: Inox 1.4571</t>
  </si>
  <si>
    <t>Alimentation: 230Vac</t>
  </si>
  <si>
    <t>Avec afficheur local</t>
  </si>
  <si>
    <t>Sortie: 4-20mA et impulsions</t>
  </si>
  <si>
    <t>Fonction totalisation</t>
  </si>
  <si>
    <t xml:space="preserve">2 à 3 </t>
  </si>
  <si>
    <t>Livré Saint Jacques de la Lande</t>
  </si>
  <si>
    <t>Rev1</t>
  </si>
  <si>
    <t>MAG5714-1EA10-1BB1</t>
  </si>
  <si>
    <t>Diamètre: DN40  Brides PN40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</si>
</sst>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Alignment="1">
      <alignment horizontal="left"/>
    </xf>
    <xf numFmtId="0" fontId="17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1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isocelt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 t="s">
        <v>72</v>
      </c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53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48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97" t="s">
        <v>60</v>
      </c>
      <c r="E8" s="8"/>
      <c r="F8" s="21"/>
      <c r="G8" s="21"/>
      <c r="H8" s="30" t="s">
        <v>1</v>
      </c>
      <c r="I8" s="17"/>
      <c r="J8" s="74">
        <v>41096</v>
      </c>
      <c r="K8" s="21"/>
      <c r="M8" s="89"/>
    </row>
    <row r="9" spans="1:250" ht="15.75" customHeight="1">
      <c r="A9" s="17"/>
      <c r="B9" s="21"/>
      <c r="C9" s="21"/>
      <c r="D9" s="97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 t="s">
        <v>55</v>
      </c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97" t="s">
        <v>56</v>
      </c>
      <c r="E12" s="8"/>
      <c r="F12" s="21"/>
      <c r="G12" s="17"/>
      <c r="H12" s="20" t="s">
        <v>17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28</v>
      </c>
      <c r="C13" s="21"/>
      <c r="D13" s="97" t="s">
        <v>57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97" t="s">
        <v>58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8" t="s">
        <v>59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6"/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17" t="s">
        <v>73</v>
      </c>
      <c r="E22" s="17" t="s">
        <v>63</v>
      </c>
      <c r="G22" s="17">
        <v>1</v>
      </c>
      <c r="H22" s="48">
        <v>1235</v>
      </c>
      <c r="I22" s="47"/>
      <c r="J22" s="47">
        <f>G22*H22</f>
        <v>1235</v>
      </c>
      <c r="K22" s="76" t="s">
        <v>70</v>
      </c>
      <c r="L22" s="17">
        <f>835+705+99</f>
        <v>1639</v>
      </c>
      <c r="M22" s="84">
        <v>0.56999999999999995</v>
      </c>
      <c r="N22" s="17">
        <f>L22*(1-M22)</f>
        <v>704.7700000000001</v>
      </c>
      <c r="O22" s="95">
        <v>0.43</v>
      </c>
      <c r="P22" s="95">
        <f>N22/(1-O22)</f>
        <v>1236.4385964912281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74</v>
      </c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9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21"/>
      <c r="H30" s="48"/>
      <c r="I30" s="47"/>
      <c r="K30" s="76"/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24</v>
      </c>
      <c r="H32" s="48" t="s">
        <v>4</v>
      </c>
      <c r="I32" s="47"/>
      <c r="J32" s="47">
        <f>SUM(J22:J31)</f>
        <v>1235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19</v>
      </c>
      <c r="H33" s="49" t="s">
        <v>4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2</v>
      </c>
      <c r="H34" s="51" t="s">
        <v>4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20</v>
      </c>
      <c r="H35" s="70" t="s">
        <v>4</v>
      </c>
      <c r="I35" s="71"/>
      <c r="J35" s="71">
        <v>45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29</v>
      </c>
      <c r="H36" s="48" t="s">
        <v>4</v>
      </c>
      <c r="I36" s="47"/>
      <c r="J36" s="47">
        <f>SUM(J32:J35)</f>
        <v>1280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54</v>
      </c>
      <c r="H37" s="63" t="s">
        <v>4</v>
      </c>
      <c r="I37" s="64"/>
      <c r="J37" s="64">
        <f>0.196*J36</f>
        <v>250.88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24</v>
      </c>
      <c r="H38" s="48" t="s">
        <v>4</v>
      </c>
      <c r="I38" s="47"/>
      <c r="J38" s="48">
        <f>SUM(J36:J37)</f>
        <v>1530.88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37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31</v>
      </c>
      <c r="E46" s="18" t="s">
        <v>71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32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33</v>
      </c>
      <c r="E48" s="17" t="s">
        <v>5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34</v>
      </c>
      <c r="E49" s="22" t="s">
        <v>21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35</v>
      </c>
      <c r="E50" s="17" t="s">
        <v>42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36</v>
      </c>
      <c r="E51" s="11" t="s">
        <v>22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38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50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isocelte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2012-07-06T06:43:19Z</dcterms:modified>
</cp:coreProperties>
</file>