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<sst xmlns="http://schemas.openxmlformats.org/spreadsheetml/2006/main" count="85" uniqueCount="71">
  <si>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</si>
  <si>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</si>
  <si>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</si>
  <si>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</si>
  <si>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</si>
  <si>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</si>
  <si>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</si>
  <si>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</si>
  <si>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</si>
  <si>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</si>
  <si>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</si>
  <si>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</si>
  <si>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</si>
  <si>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</si>
  <si>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</si>
  <si>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</si>
  <si>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</si>
  <si>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</si>
  <si>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</si>
  <si>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</si>
  <si>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</si>
  <si>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</si>
  <si>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</si>
  <si>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</si>
  <si>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</si>
  <si>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</si>
  <si>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</si>
  <si>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</si>
  <si>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</si>
  <si>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</si>
  <si>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</si>
  <si>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</si>
  <si>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</si>
  <si>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</si>
  <si>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</si>
  <si>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</si>
  <si>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</si>
  <si>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</si>
  <si>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</si>
  <si>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</si>
  <si>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</si>
  <si>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</si>
  <si>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</si>
  <si>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</si>
  <si>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</si>
  <si>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</si>
  <si>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</si>
  <si>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</si>
  <si>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</si>
  <si>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</si>
  <si>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</si>
  <si>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</si>
  <si>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</si>
  <si>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</si>
  <si>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37 Rue D Amsterdam</t>
  </si>
  <si>
    <t>75008 PARIS</t>
  </si>
  <si>
    <t>Application Technique des Fluides</t>
  </si>
  <si>
    <t>Mr Dupont</t>
  </si>
  <si>
    <t>06 78 38 18 76</t>
  </si>
  <si>
    <t>A2012RH271</t>
  </si>
  <si>
    <t>MAG5714-1EA10-1BB1</t>
  </si>
  <si>
    <t>Débitmètre électromagnétique Magflux</t>
  </si>
  <si>
    <t>DN40 PN40 Brides acier</t>
  </si>
  <si>
    <t>Electrodes : Inox 1.4571</t>
  </si>
  <si>
    <t>2</t>
  </si>
  <si>
    <t>Avec afficheur</t>
  </si>
  <si>
    <t>Alimentation: 230Vac</t>
  </si>
  <si>
    <t>Fonction : totalisation</t>
  </si>
  <si>
    <t>Sortie: 4-20mA et pulses</t>
  </si>
  <si>
    <t>Ex work Kerpen Allemagne</t>
  </si>
  <si>
    <t>Revêtement: Caoutchouc dur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</si>
</sst>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fr/maps?f=q&amp;hl=fr&amp;geocode=&amp;q=37%20Rue%20D%20Amsterdam%20PARIS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aps.google.fr/maps?f=q&amp;hl=fr&amp;geocode=&amp;q=37%20Rue%20D%20Amsterdam%20PAR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D27" sqref="D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41088</v>
      </c>
      <c r="K8" s="21"/>
      <c r="M8" s="89"/>
    </row>
    <row r="9" spans="1:250" ht="15.75" customHeight="1">
      <c r="A9" s="17"/>
      <c r="B9" s="21"/>
      <c r="C9" s="21"/>
      <c r="D9" s="96" t="s">
        <v>54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29</v>
      </c>
      <c r="I12" s="20"/>
      <c r="J12" s="31" t="s">
        <v>59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60</v>
      </c>
      <c r="E23" s="96" t="s">
        <v>61</v>
      </c>
      <c r="F23" s="96"/>
      <c r="G23" s="97">
        <v>1</v>
      </c>
      <c r="H23" s="48">
        <v>1480</v>
      </c>
      <c r="I23" s="47"/>
      <c r="J23" s="47">
        <f>G23*H23</f>
        <v>1480</v>
      </c>
      <c r="K23" s="76" t="s">
        <v>64</v>
      </c>
      <c r="L23" s="17">
        <f>835+705+99</f>
        <v>1639</v>
      </c>
      <c r="M23" s="84">
        <v>0.56999999999999995</v>
      </c>
      <c r="N23" s="17">
        <f>L23*(1-M23)</f>
        <v>704.7700000000001</v>
      </c>
      <c r="O23" s="98">
        <v>0.5</v>
      </c>
      <c r="P23" s="95">
        <f>N23/(1-O23)</f>
        <v>1409.5400000000002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70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67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1480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33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37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34</v>
      </c>
      <c r="H37" s="70" t="s">
        <v>3</v>
      </c>
      <c r="I37" s="71"/>
      <c r="J37" s="71"/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35</v>
      </c>
      <c r="H38" s="48" t="s">
        <v>3</v>
      </c>
      <c r="I38" s="47"/>
      <c r="J38" s="47">
        <f>SUM(J34:J37)</f>
        <v>1480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36</v>
      </c>
      <c r="H39" s="63" t="s">
        <v>3</v>
      </c>
      <c r="I39" s="64"/>
      <c r="J39" s="64">
        <f>0.196*J38</f>
        <v>290.08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1770.08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53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38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39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40</v>
      </c>
      <c r="E48" s="18" t="s">
        <v>69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47</v>
      </c>
      <c r="E49" s="87" t="s">
        <v>51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48</v>
      </c>
      <c r="E50" s="17" t="s">
        <v>41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52</v>
      </c>
      <c r="E51" s="22" t="s">
        <v>42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50</v>
      </c>
      <c r="E53" s="11" t="s">
        <v>44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46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9" r:id="rId3" display="http://maps.google.fr/maps?f=q&amp;hl=fr&amp;geocode=&amp;q=37%20Rue%20D%20Amsterdam%20PARIS"/>
    <hyperlink ref="D10" r:id="rId4" display="http://maps.google.fr/maps?f=q&amp;hl=fr&amp;geocode=&amp;q=37%20Rue%20D%20Amsterdam%20PARIS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2012-06-28T07:09:08Z</dcterms:modified>
</cp:coreProperties>
</file>