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2" i="1" s="1"/>
  <c r="J36" i="1" s="1"/>
  <c r="J37" i="1" l="1"/>
  <c r="J38" i="1" s="1"/>
</calcChain>
</file>

<file path=xl/sharedStrings.xml><?xml version="1.0" encoding="utf-8"?>
<sst xmlns="http://schemas.openxmlformats.org/spreadsheetml/2006/main" count="86" uniqueCount="72">
  <si>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</si>
  <si>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</si>
  <si>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</si>
  <si>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</si>
  <si>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</si>
  <si>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</si>
  <si>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</si>
  <si>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</si>
  <si>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</si>
  <si>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</si>
  <si>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</si>
  <si>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</si>
  <si>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</si>
  <si>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</si>
  <si>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</si>
  <si>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</si>
  <si>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</si>
  <si>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</si>
  <si>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</si>
  <si>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</si>
  <si>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</si>
  <si>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</si>
  <si>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</si>
  <si>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</si>
  <si>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</si>
  <si>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</si>
  <si>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</si>
  <si>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</si>
  <si>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</si>
  <si>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</si>
  <si>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</si>
  <si>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</si>
  <si>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</si>
  <si>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</si>
  <si>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</si>
  <si>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</si>
  <si>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</si>
  <si>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</si>
  <si>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</si>
  <si>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</si>
  <si>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</si>
  <si>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</si>
  <si>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</si>
  <si>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</si>
  <si>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</si>
  <si>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</si>
  <si>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</si>
  <si>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</si>
  <si>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</si>
  <si>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</si>
  <si>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</si>
  <si>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</si>
  <si>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</si>
  <si>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</si>
  <si>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A2012RH260</t>
  </si>
  <si>
    <t>Comex Nucléaire</t>
  </si>
  <si>
    <t>Avenue du Comtat</t>
  </si>
  <si>
    <t>BP 86</t>
  </si>
  <si>
    <t>Mr Menard</t>
  </si>
  <si>
    <t>06 73 19 35 25</t>
  </si>
  <si>
    <t>Menard@comex-nucleaire.com</t>
  </si>
  <si>
    <t>7ME5812-4BF14-0DF0</t>
  </si>
  <si>
    <t>Débitmètre à flotteur TUBUX</t>
  </si>
  <si>
    <t>Gamme: 1 à 10m3/h Air</t>
  </si>
  <si>
    <t>Pression: -300 pas relatif</t>
  </si>
  <si>
    <t>Flotteur aluminium</t>
  </si>
  <si>
    <t>Tube : Verre borosilicate</t>
  </si>
  <si>
    <t>Armature : Inox</t>
  </si>
  <si>
    <t>Connexion Gaz 1" Inox femelle</t>
  </si>
  <si>
    <t>1</t>
  </si>
  <si>
    <t>Livré Bollene</t>
  </si>
  <si>
    <t>84503 Bollene Cedex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</si>
</sst>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topLeftCell="C1" zoomScaleNormal="100" workbookViewId="0">
      <selection activeCell="D16" sqref="D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41080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71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59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260</v>
      </c>
      <c r="I23" s="47"/>
      <c r="J23" s="47">
        <f>G23*H23</f>
        <v>260</v>
      </c>
      <c r="K23" s="76" t="s">
        <v>69</v>
      </c>
      <c r="L23" s="17">
        <v>245</v>
      </c>
      <c r="M23" s="84">
        <v>0.37</v>
      </c>
      <c r="N23" s="17">
        <f>L23*(1-M23)</f>
        <v>154.35</v>
      </c>
      <c r="O23" s="98">
        <v>0.4</v>
      </c>
      <c r="P23" s="95">
        <f>N23/(1-O23)</f>
        <v>257.25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64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65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66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67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68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58"/>
      <c r="C31" s="59"/>
      <c r="D31" s="60"/>
      <c r="E31" s="61"/>
      <c r="F31" s="62"/>
      <c r="G31" s="62"/>
      <c r="H31" s="63"/>
      <c r="I31" s="64"/>
      <c r="J31" s="64"/>
      <c r="K31" s="77"/>
    </row>
    <row r="32" spans="1:250" ht="15.75" customHeight="1">
      <c r="A32" s="17"/>
      <c r="B32" s="11"/>
      <c r="C32" s="11"/>
      <c r="D32" s="12"/>
      <c r="E32" s="21"/>
      <c r="F32" s="11"/>
      <c r="G32" s="30" t="s">
        <v>4</v>
      </c>
      <c r="H32" s="48" t="s">
        <v>3</v>
      </c>
      <c r="I32" s="47"/>
      <c r="J32" s="47">
        <f>SUM(J22:J31)</f>
        <v>260</v>
      </c>
      <c r="K32" s="57"/>
    </row>
    <row r="33" spans="1:250" ht="15.75" customHeight="1">
      <c r="A33" s="17"/>
      <c r="B33" s="11"/>
      <c r="C33" s="11"/>
      <c r="D33" s="12"/>
      <c r="E33" s="41"/>
      <c r="F33" s="39"/>
      <c r="G33" s="40" t="s">
        <v>33</v>
      </c>
      <c r="H33" s="49" t="s">
        <v>3</v>
      </c>
      <c r="I33" s="50"/>
      <c r="J33" s="50">
        <v>0</v>
      </c>
      <c r="K33" s="55"/>
    </row>
    <row r="34" spans="1:250" ht="15.75" customHeight="1">
      <c r="A34" s="17"/>
      <c r="B34" s="11"/>
      <c r="C34" s="11"/>
      <c r="D34" s="12"/>
      <c r="E34" s="42"/>
      <c r="F34" s="43"/>
      <c r="G34" s="54" t="s">
        <v>37</v>
      </c>
      <c r="H34" s="51" t="s">
        <v>3</v>
      </c>
      <c r="I34" s="52"/>
      <c r="J34" s="52">
        <v>0</v>
      </c>
      <c r="K34" s="56"/>
    </row>
    <row r="35" spans="1:250" ht="15.75" customHeight="1" thickBot="1">
      <c r="A35" s="17"/>
      <c r="B35" s="59"/>
      <c r="C35" s="59"/>
      <c r="D35" s="58"/>
      <c r="E35" s="67"/>
      <c r="F35" s="68"/>
      <c r="G35" s="69" t="s">
        <v>34</v>
      </c>
      <c r="H35" s="70" t="s">
        <v>3</v>
      </c>
      <c r="I35" s="71"/>
      <c r="J35" s="71">
        <v>30</v>
      </c>
      <c r="K35" s="72"/>
    </row>
    <row r="36" spans="1:250" ht="15.75" customHeight="1">
      <c r="A36" s="17"/>
      <c r="B36" s="11"/>
      <c r="C36" s="11"/>
      <c r="D36" s="12"/>
      <c r="E36" s="21"/>
      <c r="F36" s="11"/>
      <c r="G36" s="29" t="s">
        <v>35</v>
      </c>
      <c r="H36" s="48" t="s">
        <v>3</v>
      </c>
      <c r="I36" s="47"/>
      <c r="J36" s="47">
        <f>SUM(J32:J35)</f>
        <v>290</v>
      </c>
      <c r="K36" s="57"/>
    </row>
    <row r="37" spans="1:250" ht="15.75" customHeight="1" thickBot="1">
      <c r="A37" s="17"/>
      <c r="B37" s="59"/>
      <c r="C37" s="59"/>
      <c r="D37" s="58"/>
      <c r="E37" s="61"/>
      <c r="F37" s="59"/>
      <c r="G37" s="65" t="s">
        <v>36</v>
      </c>
      <c r="H37" s="63" t="s">
        <v>3</v>
      </c>
      <c r="I37" s="64"/>
      <c r="J37" s="64">
        <f>0.196*J36</f>
        <v>56.84</v>
      </c>
      <c r="K37" s="66"/>
    </row>
    <row r="38" spans="1:250" ht="15.75" customHeight="1">
      <c r="A38" s="17"/>
      <c r="B38" s="11"/>
      <c r="C38" s="11"/>
      <c r="D38" s="12"/>
      <c r="E38" s="17"/>
      <c r="F38" s="11"/>
      <c r="G38" s="53" t="s">
        <v>4</v>
      </c>
      <c r="H38" s="48" t="s">
        <v>3</v>
      </c>
      <c r="I38" s="47"/>
      <c r="J38" s="48">
        <f>SUM(J36:J37)</f>
        <v>346.84000000000003</v>
      </c>
      <c r="K38" s="57"/>
    </row>
    <row r="39" spans="1:250" ht="15.75" customHeight="1">
      <c r="A39" s="17"/>
      <c r="B39" s="11"/>
      <c r="C39" s="11"/>
      <c r="D39" s="12"/>
      <c r="E39" s="17"/>
      <c r="F39" s="11"/>
      <c r="G39" s="53"/>
      <c r="H39" s="48"/>
      <c r="I39" s="47"/>
      <c r="J39" s="48"/>
      <c r="K39" s="57"/>
    </row>
    <row r="40" spans="1:250" s="17" customFormat="1" ht="15.75" customHeight="1">
      <c r="B40" s="26" t="s">
        <v>53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38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3" t="s">
        <v>39</v>
      </c>
      <c r="E45" s="11"/>
      <c r="F45" s="11"/>
      <c r="G45" s="13"/>
      <c r="H45" s="14"/>
      <c r="I45" s="11"/>
      <c r="J45" s="7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3" t="s">
        <v>40</v>
      </c>
      <c r="E46" s="18" t="s">
        <v>70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47</v>
      </c>
      <c r="E47" s="87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48</v>
      </c>
      <c r="E48" s="17" t="s">
        <v>41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52</v>
      </c>
      <c r="E49" s="22" t="s">
        <v>42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49</v>
      </c>
      <c r="E50" s="17" t="s">
        <v>43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3" t="s">
        <v>50</v>
      </c>
      <c r="E51" s="11" t="s">
        <v>44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15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46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2012-06-20T09:25:49Z</dcterms:modified>
</cp:coreProperties>
</file>