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35" i="1" l="1"/>
  <c r="N35" i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<sst xmlns="http://schemas.openxmlformats.org/spreadsheetml/2006/main" count="104" uniqueCount="89">
  <si>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</si>
  <si>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</si>
  <si>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</si>
  <si>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</si>
  <si>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</si>
  <si>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</si>
  <si>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</si>
  <si>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</si>
  <si>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</si>
  <si>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</si>
  <si>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</si>
  <si>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</si>
  <si>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</si>
  <si>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</si>
  <si>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</si>
  <si>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</si>
  <si>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</si>
  <si>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</si>
  <si>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</si>
  <si>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</si>
  <si>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</si>
  <si>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</si>
  <si>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</si>
  <si>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</si>
  <si>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</si>
  <si>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</si>
  <si>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</si>
  <si>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</si>
  <si>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</si>
  <si>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</si>
  <si>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</si>
  <si>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</si>
  <si>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</si>
  <si>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</si>
  <si>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</si>
  <si>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</si>
  <si>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</si>
  <si>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</si>
  <si>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</si>
  <si>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</si>
  <si>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</si>
  <si>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</si>
  <si>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</si>
  <si>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</si>
  <si>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</si>
  <si>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</si>
  <si>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</si>
  <si>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</si>
  <si>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</si>
  <si>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</si>
  <si>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</si>
  <si>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</si>
  <si>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</si>
  <si>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</si>
  <si>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</si>
  <si>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</si>
  <si>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</si>
  <si>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</si>
  <si>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</si>
  <si>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</si>
  <si>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</si>
  <si>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</si>
  <si>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</si>
  <si>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S</t>
  </si>
  <si>
    <t>C</t>
  </si>
  <si>
    <t>Materiel: Inox 1.4571</t>
  </si>
  <si>
    <t>Materiel de montage: Acier carbone</t>
  </si>
  <si>
    <t>H</t>
  </si>
  <si>
    <t>Conduite Horizontale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</si>
  <si>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</si>
  <si>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</si>
  <si>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</si>
  <si>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</si>
  <si>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</si>
  <si>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</si>
  <si>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</si>
  <si>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A2012RH256</t>
  </si>
  <si>
    <t>SKI Quotation AN120413   D2012RH0648</t>
  </si>
  <si>
    <t>SDF-M-22-DN400-S-C-0-PN16-FP-0-0-H</t>
  </si>
  <si>
    <t>Alternative:</t>
  </si>
  <si>
    <t>SDF-M-22-DN250-S-C-0-PN16-FP-0-0-H</t>
  </si>
  <si>
    <t>Media : Biogaz 30°C  135,307Kpas abs</t>
  </si>
  <si>
    <t>DP: 9,06 mbar à 11900Nm3/h</t>
  </si>
  <si>
    <t>DP: 47,24 mbar à 11900Nm3/h</t>
  </si>
  <si>
    <t>Dito: DN250</t>
  </si>
  <si>
    <t>FP</t>
  </si>
  <si>
    <t>bride plate pour montage vanne 3 voies</t>
  </si>
  <si>
    <t>DN400</t>
  </si>
  <si>
    <t>Diamètre interne: 390,4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</si>
</sst>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C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41079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41078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62</v>
      </c>
      <c r="G23" s="103">
        <v>2</v>
      </c>
      <c r="H23" s="48">
        <v>1074</v>
      </c>
      <c r="I23" s="47"/>
      <c r="J23" s="47">
        <f>G23*H23</f>
        <v>2148</v>
      </c>
      <c r="K23" s="76" t="s">
        <v>73</v>
      </c>
      <c r="L23" s="17">
        <v>1253</v>
      </c>
      <c r="M23" s="84">
        <v>0.4</v>
      </c>
      <c r="N23" s="17">
        <f>L23*(1-M23)</f>
        <v>751.8</v>
      </c>
      <c r="O23" s="98">
        <v>0.3</v>
      </c>
      <c r="P23" s="95">
        <f>N23/(1-O23)</f>
        <v>1074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74</v>
      </c>
      <c r="E24" s="17" t="s">
        <v>75</v>
      </c>
      <c r="G24" s="103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70</v>
      </c>
      <c r="G25" s="103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 t="s">
        <v>87</v>
      </c>
      <c r="E26" s="17" t="s">
        <v>88</v>
      </c>
      <c r="G26" s="103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63</v>
      </c>
      <c r="E27" s="17" t="s">
        <v>65</v>
      </c>
      <c r="G27" s="103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64</v>
      </c>
      <c r="E28" s="17" t="s">
        <v>66</v>
      </c>
      <c r="G28" s="103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71</v>
      </c>
      <c r="E29" s="17" t="s">
        <v>72</v>
      </c>
      <c r="G29" s="103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85</v>
      </c>
      <c r="E30" s="17" t="s">
        <v>86</v>
      </c>
      <c r="G30" s="103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67</v>
      </c>
      <c r="E31" s="17" t="s">
        <v>68</v>
      </c>
      <c r="G31" s="103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81</v>
      </c>
      <c r="G32" s="103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D33" s="96"/>
      <c r="E33" s="17" t="s">
        <v>82</v>
      </c>
      <c r="G33" s="103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7" t="s">
        <v>79</v>
      </c>
      <c r="G34" s="103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7" t="s">
        <v>80</v>
      </c>
      <c r="E35" s="17" t="s">
        <v>84</v>
      </c>
      <c r="G35" s="103">
        <v>2</v>
      </c>
      <c r="H35" s="48">
        <v>910</v>
      </c>
      <c r="I35" s="47"/>
      <c r="J35" s="47"/>
      <c r="K35" s="76"/>
      <c r="L35" s="17">
        <v>1062</v>
      </c>
      <c r="M35" s="84">
        <v>0.4</v>
      </c>
      <c r="N35" s="17">
        <f>L35*(1-M35)</f>
        <v>637.19999999999993</v>
      </c>
      <c r="O35" s="98">
        <v>0.3</v>
      </c>
      <c r="P35" s="95">
        <f>N35/(1-O35)</f>
        <v>910.28571428571422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81</v>
      </c>
      <c r="G36" s="103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83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2148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2148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421.00800000000004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2569.0079999999998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69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20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0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2012-06-06T15:05:51Z</cp:lastPrinted>
  <dcterms:created xsi:type="dcterms:W3CDTF">2000-06-29T05:08:18Z</dcterms:created>
  <dcterms:modified xsi:type="dcterms:W3CDTF">2012-06-19T08:01:13Z</dcterms:modified>
</cp:coreProperties>
</file>