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7" i="1" l="1"/>
  <c r="J24" i="1"/>
  <c r="N27" i="1"/>
  <c r="P27" i="1" s="1"/>
  <c r="N24" i="1"/>
  <c r="P24" i="1" s="1"/>
  <c r="J32" i="1" l="1"/>
  <c r="J36" i="1" s="1"/>
  <c r="J37" i="1" l="1"/>
  <c r="J38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<sst xmlns="http://schemas.openxmlformats.org/spreadsheetml/2006/main" count="84" uniqueCount="70">
  <si>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</si>
  <si>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</si>
  <si>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</si>
  <si>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</si>
  <si>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</si>
  <si>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</si>
  <si>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</si>
  <si>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</si>
  <si>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</si>
  <si>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</si>
  <si>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</si>
  <si>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</si>
  <si>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</si>
  <si>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</si>
  <si>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</si>
  <si>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</si>
  <si>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</si>
  <si>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</si>
  <si>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</si>
  <si>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</si>
  <si>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</si>
  <si>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</si>
  <si>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</si>
  <si>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</si>
  <si>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</si>
  <si>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</si>
  <si>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</si>
  <si>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</si>
  <si>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</si>
  <si>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</si>
  <si>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</si>
  <si>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</si>
  <si>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</si>
  <si>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</si>
  <si>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</si>
  <si>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</si>
  <si>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</si>
  <si>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</si>
  <si>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</si>
  <si>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</si>
  <si>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</si>
  <si>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</si>
  <si>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</si>
  <si>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</si>
  <si>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</si>
  <si>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</si>
  <si>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</si>
  <si>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</si>
  <si>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</si>
  <si>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</si>
  <si>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</si>
  <si>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</si>
  <si>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</si>
  <si>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</si>
  <si>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A2012RH252</t>
  </si>
  <si>
    <t>Opteor</t>
  </si>
  <si>
    <t>130 Allée des Chênes  </t>
  </si>
  <si>
    <t>74300 Thyez</t>
  </si>
  <si>
    <t>France</t>
  </si>
  <si>
    <t>Mr David Chies</t>
  </si>
  <si>
    <t>04 50 89 85 85</t>
  </si>
  <si>
    <t>04 50 89 61 31</t>
  </si>
  <si>
    <t>dchies@opteormaint.com</t>
  </si>
  <si>
    <t>FL7M-3J6HD-L3</t>
  </si>
  <si>
    <t>SL1-EK</t>
  </si>
  <si>
    <t>Livré Thyez</t>
  </si>
  <si>
    <t>Limit switch</t>
  </si>
  <si>
    <t>Proxy Switch</t>
  </si>
  <si>
    <t>stock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</si>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</sst>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K25" sqref="K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41074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37"/>
      <c r="E23" s="96"/>
      <c r="F23" s="96"/>
      <c r="G23" s="97"/>
      <c r="H23" s="48"/>
      <c r="I23" s="47"/>
      <c r="J23" s="47"/>
      <c r="K23" s="76"/>
      <c r="M23" s="84"/>
      <c r="O23" s="98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96" t="s">
        <v>64</v>
      </c>
      <c r="E24" s="96" t="s">
        <v>66</v>
      </c>
      <c r="F24" s="96"/>
      <c r="G24" s="97">
        <v>2</v>
      </c>
      <c r="H24" s="48">
        <v>32</v>
      </c>
      <c r="I24" s="47"/>
      <c r="J24" s="47">
        <f>G24*H24</f>
        <v>64</v>
      </c>
      <c r="K24" s="76" t="s">
        <v>68</v>
      </c>
      <c r="L24" s="17">
        <v>9.98</v>
      </c>
      <c r="M24" s="84">
        <v>0.3</v>
      </c>
      <c r="N24" s="17">
        <f>L24/(1-M24)</f>
        <v>14.257142857142858</v>
      </c>
      <c r="O24" s="84">
        <v>0.55000000000000004</v>
      </c>
      <c r="P24" s="17">
        <f>N24/(1-O24)</f>
        <v>31.682539682539687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2</v>
      </c>
      <c r="C27" s="11"/>
      <c r="D27" s="96" t="s">
        <v>63</v>
      </c>
      <c r="E27" s="96" t="s">
        <v>67</v>
      </c>
      <c r="F27" s="96"/>
      <c r="G27" s="97">
        <v>2</v>
      </c>
      <c r="H27" s="48">
        <v>43</v>
      </c>
      <c r="I27" s="47"/>
      <c r="J27" s="47">
        <f>G27*H27</f>
        <v>86</v>
      </c>
      <c r="K27" s="76" t="s">
        <v>69</v>
      </c>
      <c r="L27" s="17">
        <v>13.67</v>
      </c>
      <c r="M27" s="84">
        <v>0.3</v>
      </c>
      <c r="N27" s="17">
        <f>L27/(1-M27)</f>
        <v>19.528571428571428</v>
      </c>
      <c r="O27" s="84">
        <v>0.55000000000000004</v>
      </c>
      <c r="P27" s="17">
        <f>N27/(1-O27)</f>
        <v>43.396825396825399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150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175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34.300000000000004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209.3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65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2012-06-14T09:27:40Z</dcterms:modified>
</cp:coreProperties>
</file>