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1" i="1" s="1"/>
  <c r="J35" i="1" s="1"/>
  <c r="J36" i="1" l="1"/>
  <c r="J37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<sst xmlns="http://schemas.openxmlformats.org/spreadsheetml/2006/main" count="86" uniqueCount="72">
  <si>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</si>
  <si>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</si>
  <si>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</si>
  <si>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</si>
  <si>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</si>
  <si>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</si>
  <si>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</si>
  <si>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</si>
  <si>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</si>
  <si>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</si>
  <si>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</si>
  <si>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</si>
  <si>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</si>
  <si>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</si>
  <si>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</si>
  <si>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</si>
  <si>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</si>
  <si>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</si>
  <si>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</si>
  <si>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</si>
  <si>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</si>
  <si>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</si>
  <si>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</si>
  <si>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</si>
  <si>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</si>
  <si>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</si>
  <si>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</si>
  <si>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</si>
  <si>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</si>
  <si>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</si>
  <si>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</si>
  <si>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</si>
  <si>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</si>
  <si>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</si>
  <si>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</si>
  <si>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</si>
  <si>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</si>
  <si>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</si>
  <si>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</si>
  <si>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</si>
  <si>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</si>
  <si>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</si>
  <si>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</si>
  <si>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</si>
  <si>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</si>
  <si>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</si>
  <si>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</si>
  <si>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</si>
  <si>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</si>
  <si>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</si>
  <si>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</si>
  <si>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</si>
  <si>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</si>
  <si>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</si>
  <si>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</si>
  <si>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A2012RH251</t>
  </si>
  <si>
    <t>g.blandin@numericable.com</t>
  </si>
  <si>
    <t>Guy BLANDIN</t>
  </si>
  <si>
    <t>52 Avenue Salomon de Caus</t>
  </si>
  <si>
    <t>77500 CHELLES</t>
  </si>
  <si>
    <t>Tel 01 70 00 96 67</t>
  </si>
  <si>
    <t>Fax:01 64 21 05 05</t>
  </si>
  <si>
    <t>France</t>
  </si>
  <si>
    <t xml:space="preserve">ETEMI </t>
  </si>
  <si>
    <t>7ME5822-2DU00-0AA0</t>
  </si>
  <si>
    <t>Débitmètre à flotteur type FVA250</t>
  </si>
  <si>
    <t>Tout inox</t>
  </si>
  <si>
    <t>Pression : 7 bars  temp: 20 à 40°C</t>
  </si>
  <si>
    <t>Avec Afficheur local</t>
  </si>
  <si>
    <t>connexion: brides DN80 PN40</t>
  </si>
  <si>
    <t>Gamme : 4-40 m3/h eau</t>
  </si>
  <si>
    <t>Livré Chelles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</si>
</sst>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E40" sqref="E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41073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1039</v>
      </c>
      <c r="I23" s="47"/>
      <c r="J23" s="47">
        <f>G23*H23</f>
        <v>1039</v>
      </c>
      <c r="K23" s="76" t="s">
        <v>21</v>
      </c>
      <c r="L23" s="17">
        <v>1039</v>
      </c>
      <c r="M23" s="84">
        <v>0.56999999999999995</v>
      </c>
      <c r="N23" s="17">
        <f>L23*(1-M23)</f>
        <v>446.77000000000004</v>
      </c>
      <c r="O23" s="98">
        <v>0.4</v>
      </c>
      <c r="P23" s="95">
        <f>N23/(1-O23)</f>
        <v>744.61666666666679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1039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34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38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35</v>
      </c>
      <c r="H34" s="70" t="s">
        <v>3</v>
      </c>
      <c r="I34" s="71"/>
      <c r="J34" s="71">
        <v>45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36</v>
      </c>
      <c r="H35" s="48" t="s">
        <v>3</v>
      </c>
      <c r="I35" s="47"/>
      <c r="J35" s="47">
        <f>SUM(J31:J34)</f>
        <v>1084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37</v>
      </c>
      <c r="H36" s="63" t="s">
        <v>3</v>
      </c>
      <c r="I36" s="64"/>
      <c r="J36" s="64">
        <f>0.196*J35</f>
        <v>212.464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1296.4639999999999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54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39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40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41</v>
      </c>
      <c r="E45" s="18" t="s">
        <v>71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48</v>
      </c>
      <c r="E46" s="87" t="s">
        <v>52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17" t="s">
        <v>42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53</v>
      </c>
      <c r="E48" s="22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17" t="s">
        <v>44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51</v>
      </c>
      <c r="E50" s="11" t="s">
        <v>45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46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15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47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2012-06-13T13:04:29Z</dcterms:modified>
</cp:coreProperties>
</file>