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1" i="1" l="1"/>
  <c r="J33" i="1"/>
  <c r="P31" i="1"/>
  <c r="N31" i="1"/>
  <c r="L31" i="1"/>
  <c r="J23" i="1" l="1"/>
  <c r="J29" i="1"/>
  <c r="J39" i="1" l="1"/>
  <c r="J43" i="1" s="1"/>
  <c r="J44" i="1" s="1"/>
  <c r="J45" i="1" l="1"/>
</calcChain>
</file>

<file path=xl/sharedStrings.xml><?xml version="1.0" encoding="utf-8"?>
<sst xmlns="http://schemas.openxmlformats.org/spreadsheetml/2006/main" count="98" uniqueCount="80">
  <si>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</si>
  <si>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</si>
  <si>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</si>
  <si>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</si>
  <si>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</si>
  <si>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</si>
  <si>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</si>
  <si>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</si>
  <si>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</si>
  <si>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</si>
  <si>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</si>
  <si>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</si>
  <si>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</si>
  <si>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</si>
  <si>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</si>
  <si>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</si>
  <si>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</si>
  <si>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</si>
  <si>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</si>
  <si>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</si>
  <si>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MOURAD BOUSSALAA</t>
  </si>
  <si>
    <t>LEO Pharma</t>
  </si>
  <si>
    <t>39, route de Chartres BP 60009</t>
  </si>
  <si>
    <t>F-28501 Vernouillet CEDEX · France</t>
  </si>
  <si>
    <t>+33 2 3738 8800</t>
  </si>
  <si>
    <t>+33 2 3742 5960</t>
  </si>
  <si>
    <t>mourad.boussalaa@leo-pharma.com</t>
  </si>
  <si>
    <t>www.leo-pharma.fr</t>
  </si>
  <si>
    <t>506 300-1-1231200</t>
  </si>
  <si>
    <t xml:space="preserve">Capteur de flux SS20.60 </t>
  </si>
  <si>
    <t>longueur: 120 mm</t>
  </si>
  <si>
    <t>Gamme de mesure: 0-40m/s</t>
  </si>
  <si>
    <t>Sortie: 4-20mA</t>
  </si>
  <si>
    <t>Sortie impulsion: 0-100 hertz</t>
  </si>
  <si>
    <t>300 815-2</t>
  </si>
  <si>
    <t>Certificat de calibration (6 points/ 0-40m/s)</t>
  </si>
  <si>
    <t>Franco de port en France</t>
  </si>
  <si>
    <t>(Semaines)</t>
  </si>
  <si>
    <t>Délais</t>
  </si>
  <si>
    <t>Montant</t>
  </si>
  <si>
    <t>Prix Unitaire</t>
  </si>
  <si>
    <t>Référence No. :</t>
  </si>
  <si>
    <t>Notre offre No. :</t>
  </si>
  <si>
    <t>Contact :</t>
  </si>
  <si>
    <t>A</t>
  </si>
  <si>
    <t>Numéro de modèle</t>
  </si>
  <si>
    <t>Description</t>
  </si>
  <si>
    <t>Qté</t>
  </si>
  <si>
    <t>Item</t>
  </si>
  <si>
    <t>Charge minimale</t>
  </si>
  <si>
    <t>Frais d'emballage</t>
  </si>
  <si>
    <t>Frais de transport</t>
  </si>
  <si>
    <t>Sous-total</t>
  </si>
  <si>
    <t>TVA 19,6%</t>
  </si>
  <si>
    <t xml:space="preserve">Remarques:  </t>
  </si>
  <si>
    <t>Les délais de livraison peuvent variés suivant l'activité de l'usine</t>
  </si>
  <si>
    <t>Termes et Conditions:</t>
  </si>
  <si>
    <t>Paiement :</t>
  </si>
  <si>
    <t>Livraison:</t>
  </si>
  <si>
    <t>Montant minimal</t>
  </si>
  <si>
    <t>150 Euro par commande (frais de d'emballage et de transport exclus)</t>
  </si>
  <si>
    <t>Livraison partielle</t>
  </si>
  <si>
    <t>non autorisée</t>
  </si>
  <si>
    <t>60 jours</t>
  </si>
  <si>
    <t>Annulation</t>
  </si>
  <si>
    <t>Non autorisée après acquittement de la commande</t>
  </si>
  <si>
    <t>(Les conditions commerciales sont conformes aux Incoterms 2000.)</t>
  </si>
  <si>
    <t>Directeur</t>
  </si>
  <si>
    <t xml:space="preserve">  Offre</t>
  </si>
  <si>
    <t>AIRLITEC Sarl   88, rue Jean Jaurès   80470 Dreuil Les Amiens   France</t>
  </si>
  <si>
    <t>30 jours net</t>
  </si>
  <si>
    <t>Validité</t>
  </si>
  <si>
    <t>A2012RH250</t>
  </si>
  <si>
    <t>3</t>
  </si>
  <si>
    <t>Avec connecteur et câble 5 mètres</t>
  </si>
  <si>
    <t>reference sonde: 506 300-1-1231200</t>
  </si>
  <si>
    <t xml:space="preserve">Nettoyage, vérification et ajustement d'une sonde SS20.60 </t>
  </si>
  <si>
    <t>A noter que si le capteur est défaillant ou si des pièces de rechange sont nécessaires à la réparation,</t>
  </si>
  <si>
    <t>le coût des dites pièces est en sus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</si>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</sst>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2" fillId="0" borderId="0" xfId="1" applyAlignment="1" applyProtection="1">
      <alignment vertical="top"/>
    </xf>
    <xf numFmtId="0" fontId="9" fillId="0" borderId="0" xfId="0" applyFont="1" applyAlignment="1">
      <alignment vertical="top"/>
    </xf>
    <xf numFmtId="0" fontId="19" fillId="0" borderId="0" xfId="1" applyFont="1" applyAlignment="1" applyProtection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urad.boussalaa@leo-pharm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eo-pharma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topLeftCell="A19" zoomScaleNormal="100" workbookViewId="0">
      <selection activeCell="B33" sqref="B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75" style="1" customWidth="1"/>
    <col min="8" max="8" width="12" style="1" customWidth="1"/>
    <col min="9" max="9" width="1.375" style="1" customWidth="1"/>
    <col min="10" max="10" width="14.25" style="1" customWidth="1"/>
    <col min="11" max="11" width="13.875" style="1" customWidth="1"/>
    <col min="12" max="12" width="6" style="17" bestFit="1" customWidth="1"/>
    <col min="13" max="13" width="9.75" style="17" customWidth="1"/>
    <col min="14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 t="s">
        <v>79</v>
      </c>
      <c r="I2" s="86" t="s">
        <v>6</v>
      </c>
      <c r="J2" s="10" t="s">
        <v>68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69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25.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99"/>
      <c r="M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25.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92"/>
      <c r="M6" s="92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25.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93"/>
      <c r="M7" s="93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44</v>
      </c>
      <c r="C8" s="21"/>
      <c r="D8" s="98" t="s">
        <v>20</v>
      </c>
      <c r="E8" s="98"/>
      <c r="F8" s="21"/>
      <c r="G8" s="21"/>
      <c r="H8" s="30" t="s">
        <v>1</v>
      </c>
      <c r="I8" s="17"/>
      <c r="J8" s="74">
        <v>41073</v>
      </c>
      <c r="K8" s="21"/>
      <c r="L8" s="93"/>
      <c r="M8" s="93"/>
    </row>
    <row r="9" spans="1:250" ht="15.75" customHeight="1">
      <c r="A9" s="17"/>
      <c r="B9" s="21"/>
      <c r="C9" s="21"/>
      <c r="D9" s="95" t="s">
        <v>21</v>
      </c>
      <c r="E9" s="95"/>
      <c r="F9" s="21"/>
      <c r="G9" s="30"/>
      <c r="H9" s="17"/>
      <c r="I9" s="17"/>
      <c r="J9" s="17"/>
      <c r="K9" s="21"/>
      <c r="L9" s="93"/>
      <c r="M9" s="93"/>
    </row>
    <row r="10" spans="1:250" ht="15">
      <c r="A10" s="17"/>
      <c r="B10" s="21"/>
      <c r="C10" s="21"/>
      <c r="D10" s="95" t="s">
        <v>22</v>
      </c>
      <c r="E10" s="95"/>
      <c r="F10" s="21"/>
      <c r="G10" s="30"/>
      <c r="H10" s="17"/>
      <c r="J10" s="17"/>
      <c r="K10" s="21"/>
      <c r="L10" s="93"/>
      <c r="M10" s="93"/>
    </row>
    <row r="11" spans="1:250" ht="15">
      <c r="A11" s="17"/>
      <c r="B11" s="21"/>
      <c r="C11" s="21"/>
      <c r="D11" s="95" t="s">
        <v>23</v>
      </c>
      <c r="E11" s="95"/>
      <c r="F11" s="21"/>
      <c r="G11" s="21"/>
      <c r="H11" s="20" t="s">
        <v>41</v>
      </c>
      <c r="J11" s="17"/>
      <c r="K11" s="32"/>
      <c r="L11" s="93"/>
      <c r="M11" s="93"/>
    </row>
    <row r="12" spans="1:250" ht="15.75" customHeight="1">
      <c r="A12" s="17"/>
      <c r="B12" s="78" t="s">
        <v>5</v>
      </c>
      <c r="C12" s="21"/>
      <c r="D12" s="95"/>
      <c r="F12" s="21"/>
      <c r="G12" s="17"/>
      <c r="H12" s="20" t="s">
        <v>42</v>
      </c>
      <c r="I12" s="20"/>
      <c r="J12" s="31" t="s">
        <v>72</v>
      </c>
      <c r="K12" s="21"/>
      <c r="L12" s="93"/>
      <c r="M12" s="94"/>
    </row>
    <row r="13" spans="1:250" ht="15.75" customHeight="1">
      <c r="A13" s="17"/>
      <c r="B13" s="78" t="s">
        <v>8</v>
      </c>
      <c r="C13" s="21"/>
      <c r="D13" s="95" t="s">
        <v>24</v>
      </c>
      <c r="E13" s="97"/>
      <c r="F13" s="21"/>
      <c r="G13" s="17"/>
      <c r="H13" s="20" t="s">
        <v>43</v>
      </c>
      <c r="I13" s="21"/>
      <c r="J13" s="21" t="s">
        <v>14</v>
      </c>
      <c r="K13" s="21"/>
      <c r="L13" s="93"/>
      <c r="M13" s="94"/>
    </row>
    <row r="14" spans="1:250" ht="15.75" customHeight="1">
      <c r="A14" s="17"/>
      <c r="B14" s="78" t="s">
        <v>7</v>
      </c>
      <c r="C14" s="21"/>
      <c r="D14" s="95" t="s">
        <v>25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26</v>
      </c>
      <c r="F15" s="21"/>
      <c r="G15" s="17"/>
      <c r="H15" s="20" t="s">
        <v>7</v>
      </c>
      <c r="J15" s="83" t="s">
        <v>13</v>
      </c>
      <c r="K15" s="21"/>
    </row>
    <row r="16" spans="1:250" ht="15.75" customHeight="1">
      <c r="A16" s="17"/>
      <c r="B16" s="80" t="s">
        <v>11</v>
      </c>
      <c r="C16" s="17"/>
      <c r="D16" s="96" t="s">
        <v>27</v>
      </c>
      <c r="F16" s="21"/>
      <c r="G16" s="17"/>
      <c r="H16" s="20" t="s">
        <v>9</v>
      </c>
      <c r="J16" s="90" t="s">
        <v>16</v>
      </c>
      <c r="K16" s="21"/>
    </row>
    <row r="17" spans="1:250" ht="15.75" customHeight="1">
      <c r="A17" s="17"/>
      <c r="B17" s="80"/>
      <c r="C17" s="17"/>
      <c r="D17" s="21"/>
      <c r="F17" s="21"/>
      <c r="G17" s="17"/>
      <c r="H17" s="20" t="s">
        <v>11</v>
      </c>
      <c r="I17" s="21"/>
      <c r="J17" s="91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48</v>
      </c>
      <c r="C19" s="34"/>
      <c r="D19" s="35" t="s">
        <v>45</v>
      </c>
      <c r="E19" s="42" t="s">
        <v>46</v>
      </c>
      <c r="F19" s="34"/>
      <c r="G19" s="34" t="s">
        <v>47</v>
      </c>
      <c r="H19" s="44" t="s">
        <v>40</v>
      </c>
      <c r="I19" s="45"/>
      <c r="J19" s="45" t="s">
        <v>39</v>
      </c>
      <c r="K19" s="12" t="s">
        <v>38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28</v>
      </c>
      <c r="E23" s="17" t="s">
        <v>29</v>
      </c>
      <c r="G23" s="17">
        <v>1</v>
      </c>
      <c r="H23" s="48">
        <v>1194</v>
      </c>
      <c r="I23" s="47"/>
      <c r="J23" s="47">
        <f>G23*H23</f>
        <v>1194</v>
      </c>
      <c r="K23" s="76" t="s">
        <v>73</v>
      </c>
      <c r="O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30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31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32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33</v>
      </c>
      <c r="H27" s="48"/>
      <c r="I27" s="47"/>
      <c r="K27" s="76"/>
      <c r="M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74</v>
      </c>
      <c r="H28" s="48"/>
      <c r="I28" s="47"/>
      <c r="K28" s="76"/>
      <c r="M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17" t="s">
        <v>34</v>
      </c>
      <c r="E29" s="17" t="s">
        <v>35</v>
      </c>
      <c r="G29" s="17">
        <v>1</v>
      </c>
      <c r="H29" s="48">
        <v>224</v>
      </c>
      <c r="I29" s="47"/>
      <c r="J29" s="47">
        <f>G29*H29</f>
        <v>224</v>
      </c>
      <c r="K29" s="76" t="s">
        <v>73</v>
      </c>
      <c r="M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K30" s="76"/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76</v>
      </c>
      <c r="G31" s="17">
        <v>1</v>
      </c>
      <c r="H31" s="48">
        <v>258</v>
      </c>
      <c r="I31" s="47"/>
      <c r="J31" s="47">
        <f>G31*H31</f>
        <v>258</v>
      </c>
      <c r="K31" s="76" t="s">
        <v>73</v>
      </c>
      <c r="L31" s="17">
        <f>35+143</f>
        <v>178</v>
      </c>
      <c r="M31" s="84">
        <v>0.1</v>
      </c>
      <c r="N31" s="17">
        <f>L31*(1-M31)</f>
        <v>160.20000000000002</v>
      </c>
      <c r="O31" s="84">
        <v>0.38</v>
      </c>
      <c r="P31" s="17">
        <f>N31/(1-O31)</f>
        <v>258.38709677419359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75</v>
      </c>
      <c r="H32" s="48"/>
      <c r="I32" s="47"/>
      <c r="K32" s="76"/>
      <c r="M32" s="8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34</v>
      </c>
      <c r="E33" s="17" t="s">
        <v>35</v>
      </c>
      <c r="G33" s="17">
        <v>1</v>
      </c>
      <c r="H33" s="48">
        <v>224</v>
      </c>
      <c r="I33" s="47"/>
      <c r="J33" s="47">
        <f>G33*H33</f>
        <v>224</v>
      </c>
      <c r="K33" s="76" t="s">
        <v>73</v>
      </c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K34" s="76"/>
      <c r="M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7" t="s">
        <v>77</v>
      </c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17" t="s">
        <v>78</v>
      </c>
      <c r="H36" s="48"/>
      <c r="I36" s="47"/>
      <c r="K36" s="76"/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8"/>
      <c r="I37" s="47"/>
      <c r="K37" s="76"/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1900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49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50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51</v>
      </c>
      <c r="H42" s="70" t="s">
        <v>3</v>
      </c>
      <c r="I42" s="71"/>
      <c r="J42" s="71"/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52</v>
      </c>
      <c r="H43" s="48" t="s">
        <v>3</v>
      </c>
      <c r="I43" s="47"/>
      <c r="J43" s="47">
        <f>SUM(J39:J42)</f>
        <v>1900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53</v>
      </c>
      <c r="H44" s="63" t="s">
        <v>3</v>
      </c>
      <c r="I44" s="64"/>
      <c r="J44" s="64">
        <f>J43*0.196</f>
        <v>372.40000000000003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2272.4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54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55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56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58</v>
      </c>
      <c r="E53" s="18" t="s">
        <v>36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57</v>
      </c>
      <c r="E54" s="87" t="s">
        <v>70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59</v>
      </c>
      <c r="E55" s="17" t="s">
        <v>60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61</v>
      </c>
      <c r="E56" s="22" t="s">
        <v>62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71</v>
      </c>
      <c r="E57" s="17" t="s">
        <v>63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64</v>
      </c>
      <c r="E58" s="11" t="s">
        <v>65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66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67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5">
    <mergeCell ref="D8:E8"/>
    <mergeCell ref="L5:M5"/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mourad.boussalaa@leo-pharma.com" display="mailto:mourad.boussalaa@leo-pharma.com"/>
    <hyperlink ref="D16" r:id="rId4" tooltip="blocked::http://www.leo-pharma.fr/" display="http://www.leo-pharma.fr/"/>
  </hyperlinks>
  <printOptions horizontalCentered="1"/>
  <pageMargins left="0.33" right="0.27" top="0.32" bottom="0.33" header="0.24" footer="0.196850393700787"/>
  <pageSetup paperSize="9" scale="82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2010-07-26T12:07:10Z</cp:lastPrinted>
  <dcterms:created xsi:type="dcterms:W3CDTF">2000-06-29T05:08:18Z</dcterms:created>
  <dcterms:modified xsi:type="dcterms:W3CDTF">2012-06-13T15:15:59Z</dcterms:modified>
</cp:coreProperties>
</file>