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J34" i="1" l="1"/>
  <c r="J23" i="1" l="1"/>
  <c r="J29" i="1" s="1"/>
  <c r="J33" i="1" s="1"/>
  <c r="J35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<sst xmlns="http://schemas.openxmlformats.org/spreadsheetml/2006/main" count="87" uniqueCount="74">
  <si>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</si>
  <si>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</si>
  <si>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</si>
  <si>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</si>
  <si>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</si>
  <si>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</si>
  <si>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</si>
  <si>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</si>
  <si>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</si>
  <si>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</si>
  <si>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</si>
  <si>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</si>
  <si>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</si>
  <si>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</si>
  <si>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</si>
  <si>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</si>
  <si>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</si>
  <si>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</si>
  <si>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</si>
  <si>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</si>
  <si>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</si>
  <si>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</si>
  <si>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</si>
  <si>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</si>
  <si>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</si>
  <si>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</si>
  <si>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</si>
  <si>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</si>
  <si>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</si>
  <si>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</si>
  <si>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</si>
  <si>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</si>
  <si>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</si>
  <si>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</si>
  <si>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</si>
  <si>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</si>
  <si>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</si>
  <si>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</si>
  <si>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</si>
  <si>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</si>
  <si>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</si>
  <si>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</si>
  <si>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</si>
  <si>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</si>
  <si>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</si>
  <si>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</si>
  <si>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</si>
  <si>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</si>
  <si>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</si>
  <si>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</si>
  <si>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</si>
  <si>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</si>
  <si>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</si>
  <si>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</si>
  <si>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</si>
  <si>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</si>
  <si>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</si>
  <si>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</si>
  <si>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</si>
  <si>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</si>
  <si>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54920 Villers La Montagne -France</t>
  </si>
  <si>
    <t>Route d'Hussigny</t>
  </si>
  <si>
    <t>Isabelle BASSELIN</t>
  </si>
  <si>
    <t>5</t>
  </si>
  <si>
    <t>A2012RH241</t>
  </si>
  <si>
    <t>from ludwig on 08/06/12 email</t>
  </si>
  <si>
    <t>Débitmètre à engrenage</t>
  </si>
  <si>
    <t>Gamme: 0,5 à 70l/mn</t>
  </si>
  <si>
    <t>Boitier Inox</t>
  </si>
  <si>
    <t xml:space="preserve">ZHM 04 STEV </t>
  </si>
  <si>
    <t>Avec arbre et palier en carbure de tungsten</t>
  </si>
  <si>
    <t>Joints : viton</t>
  </si>
  <si>
    <t>Pas d'info sur l'application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</si>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</sst>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48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41068</v>
      </c>
      <c r="K8" s="21"/>
      <c r="M8" s="89"/>
    </row>
    <row r="9" spans="1:250" ht="15.75" customHeight="1">
      <c r="A9" s="17"/>
      <c r="B9" s="21"/>
      <c r="C9" s="21"/>
      <c r="D9" s="89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62</v>
      </c>
      <c r="E12" s="8"/>
      <c r="F12" s="21"/>
      <c r="G12" s="17"/>
      <c r="H12" s="20" t="s">
        <v>17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  <c r="L20" s="17" t="s">
        <v>72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69</v>
      </c>
      <c r="E23" s="96" t="s">
        <v>66</v>
      </c>
      <c r="G23" s="97">
        <v>1</v>
      </c>
      <c r="H23" s="48">
        <v>2265</v>
      </c>
      <c r="I23" s="47"/>
      <c r="J23" s="47">
        <f>G23*H23</f>
        <v>2265</v>
      </c>
      <c r="K23" s="76" t="s">
        <v>63</v>
      </c>
      <c r="L23" s="17" t="s">
        <v>65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67</v>
      </c>
      <c r="G24" s="97"/>
      <c r="H24" s="48"/>
      <c r="I24" s="47"/>
      <c r="J24" s="47"/>
      <c r="K24" s="76"/>
      <c r="M24" s="84"/>
      <c r="O24" s="95"/>
      <c r="P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8" t="s">
        <v>70</v>
      </c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24</v>
      </c>
      <c r="H29" s="48" t="s">
        <v>4</v>
      </c>
      <c r="I29" s="47"/>
      <c r="J29" s="47">
        <f>SUM(J22:J28)</f>
        <v>2265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19</v>
      </c>
      <c r="H30" s="49" t="s">
        <v>4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2</v>
      </c>
      <c r="H31" s="51" t="s">
        <v>4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20</v>
      </c>
      <c r="H32" s="70" t="s">
        <v>4</v>
      </c>
      <c r="I32" s="71"/>
      <c r="J32" s="71"/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29</v>
      </c>
      <c r="H33" s="48" t="s">
        <v>4</v>
      </c>
      <c r="I33" s="47"/>
      <c r="J33" s="47">
        <f>SUM(J29:J32)</f>
        <v>2265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54</v>
      </c>
      <c r="H34" s="63" t="s">
        <v>4</v>
      </c>
      <c r="I34" s="64"/>
      <c r="J34" s="64">
        <f>0.196*J33</f>
        <v>443.94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24</v>
      </c>
      <c r="H35" s="48" t="s">
        <v>4</v>
      </c>
      <c r="I35" s="47"/>
      <c r="J35" s="48">
        <f>SUM(J33:J34)</f>
        <v>2708.94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37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30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31</v>
      </c>
      <c r="E42" s="18" t="s">
        <v>73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32</v>
      </c>
      <c r="E43" s="87" t="s">
        <v>51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33</v>
      </c>
      <c r="E44" s="17" t="s">
        <v>5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34</v>
      </c>
      <c r="E45" s="22" t="s">
        <v>21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35</v>
      </c>
      <c r="E46" s="17" t="s">
        <v>42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36</v>
      </c>
      <c r="E47" s="11" t="s">
        <v>22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38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50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2011-11-24T15:55:50Z</cp:lastPrinted>
  <dcterms:created xsi:type="dcterms:W3CDTF">2000-06-29T05:08:18Z</dcterms:created>
  <dcterms:modified xsi:type="dcterms:W3CDTF">2012-06-08T12:20:20Z</dcterms:modified>
</cp:coreProperties>
</file>