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32" i="1" l="1"/>
  <c r="P32" i="1"/>
  <c r="P29" i="1"/>
  <c r="J22" i="1"/>
  <c r="P22" i="1" l="1"/>
  <c r="J36" i="1" l="1"/>
  <c r="J40" i="1" s="1"/>
  <c r="J41" i="1" l="1"/>
  <c r="J42" i="1" s="1"/>
</calcChain>
</file>

<file path=xl/sharedStrings.xml><?xml version="1.0" encoding="utf-8"?>
<sst xmlns="http://schemas.openxmlformats.org/spreadsheetml/2006/main" count="95" uniqueCount="79">
  <si>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</si>
  <si>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</si>
  <si>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</si>
  <si>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</si>
  <si>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</si>
  <si>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</si>
  <si>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</si>
  <si>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</si>
  <si>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</si>
  <si>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</si>
  <si>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</si>
  <si>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</si>
  <si>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</si>
  <si>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</si>
  <si>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</si>
  <si>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</si>
  <si>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</si>
  <si>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</si>
  <si>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</si>
  <si>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</si>
  <si>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</si>
  <si>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</si>
  <si>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</si>
  <si>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</si>
  <si>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</si>
  <si>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</si>
  <si>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</si>
  <si>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</si>
  <si>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</si>
  <si>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</si>
  <si>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</si>
  <si>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</si>
  <si>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</si>
  <si>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</si>
  <si>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</si>
  <si>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</si>
  <si>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</si>
  <si>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</si>
  <si>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</si>
  <si>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</si>
  <si>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</si>
  <si>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</si>
  <si>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</si>
  <si>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</si>
  <si>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</si>
  <si>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</si>
  <si>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</si>
  <si>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</si>
  <si>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</si>
  <si>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</si>
  <si>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</si>
  <si>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</si>
  <si>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</si>
  <si>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A2012RH236</t>
  </si>
  <si>
    <t>b.hofferer@m2es-technologies.com</t>
  </si>
  <si>
    <t>Benoît HOFFERER</t>
  </si>
  <si>
    <t>m2es technologies</t>
  </si>
  <si>
    <t>ZAE Plan Cumin</t>
  </si>
  <si>
    <t>Rue du Gamay</t>
  </si>
  <si>
    <t>73800 LES MARCHES</t>
  </si>
  <si>
    <t>+33(0) 479 260 749</t>
  </si>
  <si>
    <t xml:space="preserve">Débitmètre mécanique </t>
  </si>
  <si>
    <t>Connexion: G1/4</t>
  </si>
  <si>
    <t>Boitier : Arnite   Turbine : Inox</t>
  </si>
  <si>
    <t>Débitmètre FHKU</t>
  </si>
  <si>
    <t>6</t>
  </si>
  <si>
    <t>REV1</t>
  </si>
  <si>
    <t xml:space="preserve">938-1556/01 </t>
  </si>
  <si>
    <t>50l/h : 196pulses par minute (3,26 hz)</t>
  </si>
  <si>
    <t>100l/h : 392 pulses par minute (6,53hz)</t>
  </si>
  <si>
    <t>Version : 5,6mm, application : eau</t>
  </si>
  <si>
    <t>1 bis</t>
  </si>
  <si>
    <t>Martin Had, digmesa email 56/06/12</t>
  </si>
  <si>
    <t xml:space="preserve">941-002/3 </t>
  </si>
  <si>
    <t>938-1556/01 avec afficheur intégré et câble 50cm pour sortie pulse</t>
  </si>
  <si>
    <t>Connecteur 3 pins</t>
  </si>
  <si>
    <t>Pour débitmètre 938-1556/01 sans afficheur</t>
  </si>
  <si>
    <t>Départ d'usine Suisse</t>
  </si>
  <si>
    <t>30 jours net pour commande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</si>
</sst>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quotePrefix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.hofferer@m2es-technologie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zoomScaleNormal="100" workbookViewId="0">
      <selection activeCell="E52" sqref="E5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33.37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66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5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5" t="s">
        <v>56</v>
      </c>
      <c r="E8" s="8"/>
      <c r="F8" s="21"/>
      <c r="G8" s="21"/>
      <c r="H8" s="30" t="s">
        <v>1</v>
      </c>
      <c r="I8" s="17"/>
      <c r="J8" s="74">
        <v>41086</v>
      </c>
      <c r="K8" s="21"/>
      <c r="M8" s="89"/>
    </row>
    <row r="9" spans="1:250" ht="15.75" customHeight="1">
      <c r="A9" s="17"/>
      <c r="B9" s="21"/>
      <c r="C9" s="21"/>
      <c r="D9" s="95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5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5" t="s">
        <v>59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5" t="s">
        <v>55</v>
      </c>
      <c r="E12" s="8"/>
      <c r="F12" s="21"/>
      <c r="G12" s="17"/>
      <c r="H12" s="20" t="s">
        <v>29</v>
      </c>
      <c r="I12" s="20"/>
      <c r="J12" s="31" t="s">
        <v>53</v>
      </c>
      <c r="K12" s="21"/>
      <c r="M12" s="89"/>
    </row>
    <row r="13" spans="1:250" ht="15.75" customHeight="1">
      <c r="A13" s="17"/>
      <c r="B13" s="78" t="s">
        <v>8</v>
      </c>
      <c r="C13" s="21"/>
      <c r="D13" s="97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5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5" t="s">
        <v>54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5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5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  <c r="L19" s="17" t="s">
        <v>72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>
        <v>1</v>
      </c>
      <c r="C22" s="11"/>
      <c r="D22" s="17" t="s">
        <v>67</v>
      </c>
      <c r="E22" s="95" t="s">
        <v>64</v>
      </c>
      <c r="F22" s="95"/>
      <c r="G22" s="96">
        <v>80</v>
      </c>
      <c r="H22" s="48">
        <v>45</v>
      </c>
      <c r="I22" s="47"/>
      <c r="J22" s="47">
        <f>G22*H22</f>
        <v>3600</v>
      </c>
      <c r="K22" s="76" t="s">
        <v>65</v>
      </c>
      <c r="N22" s="17">
        <v>20.32</v>
      </c>
      <c r="O22" s="84">
        <v>0.5</v>
      </c>
      <c r="P22" s="17">
        <f>N22/(1-O22)</f>
        <v>40.64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/>
      <c r="C23" s="11"/>
      <c r="E23" s="17" t="s">
        <v>61</v>
      </c>
      <c r="F23" s="95"/>
      <c r="G23" s="96"/>
      <c r="H23" s="48"/>
      <c r="I23" s="47"/>
      <c r="J23" s="47"/>
      <c r="K23" s="76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63</v>
      </c>
      <c r="F24" s="95"/>
      <c r="G24" s="96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62</v>
      </c>
      <c r="F25" s="95"/>
      <c r="G25" s="96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70</v>
      </c>
      <c r="F26" s="95"/>
      <c r="G26" s="96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95" t="s">
        <v>68</v>
      </c>
      <c r="F27" s="95"/>
      <c r="G27" s="96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95" t="s">
        <v>69</v>
      </c>
      <c r="F28" s="95"/>
      <c r="G28" s="96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 t="s">
        <v>71</v>
      </c>
      <c r="C29" s="11"/>
      <c r="D29" s="17" t="s">
        <v>74</v>
      </c>
      <c r="E29" s="95"/>
      <c r="F29" s="95"/>
      <c r="G29" s="96">
        <v>80</v>
      </c>
      <c r="H29" s="48">
        <v>128</v>
      </c>
      <c r="I29" s="47"/>
      <c r="J29" s="47"/>
      <c r="K29" s="76" t="s">
        <v>65</v>
      </c>
      <c r="N29" s="17">
        <v>64.06</v>
      </c>
      <c r="O29" s="84">
        <v>0.5</v>
      </c>
      <c r="P29" s="17">
        <f>N29/(1-O29)</f>
        <v>128.12</v>
      </c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8"/>
      <c r="E30" s="95"/>
      <c r="F30" s="95"/>
      <c r="G30" s="96"/>
      <c r="H30" s="48"/>
      <c r="I30" s="47"/>
      <c r="J30" s="47"/>
      <c r="K30" s="76"/>
      <c r="O30" s="84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8"/>
      <c r="E31" s="95"/>
      <c r="F31" s="95"/>
      <c r="G31" s="96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8" t="s">
        <v>73</v>
      </c>
      <c r="E32" s="95" t="s">
        <v>75</v>
      </c>
      <c r="F32" s="95"/>
      <c r="G32" s="96">
        <v>80</v>
      </c>
      <c r="H32" s="48">
        <v>7</v>
      </c>
      <c r="I32" s="47"/>
      <c r="J32" s="47">
        <f>G32*H32</f>
        <v>560</v>
      </c>
      <c r="K32" s="76" t="s">
        <v>65</v>
      </c>
      <c r="N32" s="17">
        <v>3.5</v>
      </c>
      <c r="O32" s="84">
        <v>0.5</v>
      </c>
      <c r="P32" s="17">
        <f>N32/(1-O32)</f>
        <v>7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8"/>
      <c r="E33" s="95" t="s">
        <v>76</v>
      </c>
      <c r="F33" s="95"/>
      <c r="G33" s="96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8"/>
      <c r="E34" s="95"/>
      <c r="F34" s="95"/>
      <c r="G34" s="96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ht="15.75" customHeight="1" thickBot="1">
      <c r="A35" s="17"/>
      <c r="B35" s="58"/>
      <c r="C35" s="59"/>
      <c r="D35" s="60"/>
      <c r="E35" s="61"/>
      <c r="F35" s="62"/>
      <c r="G35" s="62"/>
      <c r="H35" s="63"/>
      <c r="I35" s="64"/>
      <c r="J35" s="64"/>
      <c r="K35" s="77"/>
    </row>
    <row r="36" spans="1:250" ht="15.75" customHeight="1">
      <c r="A36" s="17"/>
      <c r="B36" s="11"/>
      <c r="C36" s="11"/>
      <c r="D36" s="12"/>
      <c r="E36" s="21"/>
      <c r="F36" s="11"/>
      <c r="G36" s="30" t="s">
        <v>4</v>
      </c>
      <c r="H36" s="48" t="s">
        <v>3</v>
      </c>
      <c r="I36" s="47"/>
      <c r="J36" s="47">
        <f>SUM(J22:J35)</f>
        <v>4160</v>
      </c>
      <c r="K36" s="57"/>
    </row>
    <row r="37" spans="1:250" ht="15.75" customHeight="1">
      <c r="A37" s="17"/>
      <c r="B37" s="11"/>
      <c r="C37" s="11"/>
      <c r="D37" s="12"/>
      <c r="E37" s="41"/>
      <c r="F37" s="39"/>
      <c r="G37" s="40" t="s">
        <v>33</v>
      </c>
      <c r="H37" s="49" t="s">
        <v>3</v>
      </c>
      <c r="I37" s="50"/>
      <c r="J37" s="50">
        <v>0</v>
      </c>
      <c r="K37" s="55"/>
    </row>
    <row r="38" spans="1:250" ht="15.75" customHeight="1">
      <c r="A38" s="17"/>
      <c r="B38" s="11"/>
      <c r="C38" s="11"/>
      <c r="D38" s="12"/>
      <c r="E38" s="42"/>
      <c r="F38" s="43"/>
      <c r="G38" s="54" t="s">
        <v>37</v>
      </c>
      <c r="H38" s="51" t="s">
        <v>3</v>
      </c>
      <c r="I38" s="52"/>
      <c r="J38" s="52">
        <v>0</v>
      </c>
      <c r="K38" s="56"/>
    </row>
    <row r="39" spans="1:250" ht="15.75" customHeight="1" thickBot="1">
      <c r="A39" s="17"/>
      <c r="B39" s="59"/>
      <c r="C39" s="59"/>
      <c r="D39" s="58"/>
      <c r="E39" s="67"/>
      <c r="F39" s="68"/>
      <c r="G39" s="69" t="s">
        <v>34</v>
      </c>
      <c r="H39" s="70" t="s">
        <v>3</v>
      </c>
      <c r="I39" s="71"/>
      <c r="J39" s="71"/>
      <c r="K39" s="72"/>
    </row>
    <row r="40" spans="1:250" ht="15.75" customHeight="1">
      <c r="A40" s="17"/>
      <c r="B40" s="11"/>
      <c r="C40" s="11"/>
      <c r="D40" s="12"/>
      <c r="E40" s="21"/>
      <c r="F40" s="11"/>
      <c r="G40" s="29" t="s">
        <v>35</v>
      </c>
      <c r="H40" s="48" t="s">
        <v>3</v>
      </c>
      <c r="I40" s="47"/>
      <c r="J40" s="47">
        <f>SUM(J36:J39)</f>
        <v>4160</v>
      </c>
      <c r="K40" s="57"/>
    </row>
    <row r="41" spans="1:250" ht="15.75" customHeight="1" thickBot="1">
      <c r="A41" s="17"/>
      <c r="B41" s="59"/>
      <c r="C41" s="59"/>
      <c r="D41" s="58"/>
      <c r="E41" s="61"/>
      <c r="F41" s="59"/>
      <c r="G41" s="65" t="s">
        <v>36</v>
      </c>
      <c r="H41" s="63" t="s">
        <v>3</v>
      </c>
      <c r="I41" s="64"/>
      <c r="J41" s="64">
        <f>0.196*J40</f>
        <v>815.36</v>
      </c>
      <c r="K41" s="66"/>
    </row>
    <row r="42" spans="1:250" ht="15.75" customHeight="1">
      <c r="A42" s="17"/>
      <c r="B42" s="11"/>
      <c r="C42" s="11"/>
      <c r="D42" s="12"/>
      <c r="E42" s="17"/>
      <c r="F42" s="11"/>
      <c r="G42" s="53" t="s">
        <v>4</v>
      </c>
      <c r="H42" s="48" t="s">
        <v>3</v>
      </c>
      <c r="I42" s="47"/>
      <c r="J42" s="48">
        <f>SUM(J40:J41)</f>
        <v>4975.3599999999997</v>
      </c>
      <c r="K42" s="57"/>
    </row>
    <row r="43" spans="1:250" ht="15.75" customHeight="1">
      <c r="A43" s="17"/>
      <c r="B43" s="11"/>
      <c r="C43" s="11"/>
      <c r="D43" s="12"/>
      <c r="E43" s="17"/>
      <c r="F43" s="11"/>
      <c r="G43" s="53"/>
      <c r="H43" s="48"/>
      <c r="I43" s="47"/>
      <c r="J43" s="48"/>
      <c r="K43" s="57"/>
    </row>
    <row r="44" spans="1:250" s="17" customFormat="1" ht="15.75" customHeight="1">
      <c r="B44" s="26" t="s">
        <v>52</v>
      </c>
      <c r="C44" s="11"/>
      <c r="D44" s="12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 t="s">
        <v>38</v>
      </c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39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40</v>
      </c>
      <c r="E50" s="18" t="s">
        <v>77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47</v>
      </c>
      <c r="E51" s="87" t="s">
        <v>78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48</v>
      </c>
      <c r="E52" s="17" t="s">
        <v>41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51</v>
      </c>
      <c r="E53" s="22" t="s">
        <v>42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49</v>
      </c>
      <c r="E54" s="17" t="s">
        <v>43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50</v>
      </c>
      <c r="E55" s="11" t="s">
        <v>44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45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15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46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b.hofferer@m2es-technologies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2012-06-26T15:44:18Z</dcterms:modified>
</cp:coreProperties>
</file>