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J40" i="1" l="1"/>
  <c r="P45" i="1"/>
  <c r="P44" i="1"/>
  <c r="P40" i="1"/>
  <c r="P32" i="1"/>
  <c r="P48" i="1" l="1"/>
  <c r="P23" i="1" l="1"/>
  <c r="J23" i="1" l="1"/>
  <c r="J57" i="1" s="1"/>
  <c r="J61" i="1" s="1"/>
  <c r="J62" i="1" l="1"/>
  <c r="J63" i="1" s="1"/>
</calcChain>
</file>

<file path=xl/sharedStrings.xml><?xml version="1.0" encoding="utf-8"?>
<sst xmlns="http://schemas.openxmlformats.org/spreadsheetml/2006/main" count="122" uniqueCount="102">
  <si>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</si>
  <si>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</si>
  <si>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</si>
  <si>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</si>
  <si>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</si>
  <si>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</si>
  <si>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</si>
  <si>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</si>
  <si>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</si>
  <si>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</si>
  <si>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</si>
  <si>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</si>
  <si>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</si>
  <si>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</si>
  <si>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</si>
  <si>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</si>
  <si>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</si>
  <si>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</si>
  <si>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</si>
  <si>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</si>
  <si>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</si>
  <si>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</si>
  <si>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</si>
  <si>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</si>
  <si>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</si>
  <si>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</si>
  <si>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</si>
  <si>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</si>
  <si>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</si>
  <si>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</si>
  <si>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</si>
  <si>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</si>
  <si>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</si>
  <si>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</si>
  <si>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</si>
  <si>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</si>
  <si>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</si>
  <si>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</si>
  <si>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</si>
  <si>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</si>
  <si>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</si>
  <si>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</si>
  <si>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</si>
  <si>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</si>
  <si>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</si>
  <si>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</si>
  <si>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</si>
  <si>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</si>
  <si>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</si>
  <si>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</si>
  <si>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</si>
  <si>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</si>
  <si>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</si>
  <si>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A2012RH236</t>
  </si>
  <si>
    <t>b.hofferer@m2es-technologies.com</t>
  </si>
  <si>
    <t>Benoît HOFFERER</t>
  </si>
  <si>
    <t>m2es technologies</t>
  </si>
  <si>
    <t>ZAE Plan Cumin</t>
  </si>
  <si>
    <t>Rue du Gamay</t>
  </si>
  <si>
    <t>73800 LES MARCHES</t>
  </si>
  <si>
    <t>+33(0) 479 260 749</t>
  </si>
  <si>
    <t>Gamme : 5-50l/h</t>
  </si>
  <si>
    <t>média: eau</t>
  </si>
  <si>
    <t>Débitmètre à flotteur Trogflux</t>
  </si>
  <si>
    <t>Type C125</t>
  </si>
  <si>
    <t>Tube: Trogamide</t>
  </si>
  <si>
    <t>Connexion : Manchon à coller 20mm</t>
  </si>
  <si>
    <t>4</t>
  </si>
  <si>
    <t>7ME5801-1AC50-1AA0/Y05</t>
  </si>
  <si>
    <t>2012-2613</t>
  </si>
  <si>
    <t>maren on 06/06/12</t>
  </si>
  <si>
    <t>Flotteur: Aluminium 3.1645</t>
  </si>
  <si>
    <t>Gamme : 6-60l/h</t>
  </si>
  <si>
    <t>RE250A-1TT10-A10-0EA-00AA00</t>
  </si>
  <si>
    <t>Avec afficheur et sortie 4-20mA</t>
  </si>
  <si>
    <t>Débitmètre à flotteur type RE250</t>
  </si>
  <si>
    <t>Connexion : G1/2 femelle</t>
  </si>
  <si>
    <t>Tube type CF-S et Flotteur tout Inox</t>
  </si>
  <si>
    <t>Avec afficheur</t>
  </si>
  <si>
    <t>Avec retransmission du signal en 4-20mA</t>
  </si>
  <si>
    <t>8</t>
  </si>
  <si>
    <t xml:space="preserve">938-1556/21 </t>
  </si>
  <si>
    <t>Afficheur LCD intégré</t>
  </si>
  <si>
    <t>Alternative avec afficheur Numérique et batterie:</t>
  </si>
  <si>
    <t xml:space="preserve">Débitmètre mécanique </t>
  </si>
  <si>
    <t>Connexion: G1/4</t>
  </si>
  <si>
    <t>Boitier : Arnite   Turbine : Inox</t>
  </si>
  <si>
    <t>Systême sur batterie</t>
  </si>
  <si>
    <t>938-1556/01</t>
  </si>
  <si>
    <t>Débitmètre FHKU LCD</t>
  </si>
  <si>
    <t>Débitmètre FHKU</t>
  </si>
  <si>
    <t xml:space="preserve">FC Pro </t>
  </si>
  <si>
    <t>Afficheur FC Pro avec sortie 4-20mA</t>
  </si>
  <si>
    <t>910-0002</t>
  </si>
  <si>
    <t>Alimentation pour FC Pro</t>
  </si>
  <si>
    <t>Alternative en débitmètre à flotteur:</t>
  </si>
  <si>
    <t>Débitmètre sans sortie 4-20mA</t>
  </si>
  <si>
    <t>10</t>
  </si>
  <si>
    <t>6</t>
  </si>
  <si>
    <t>Départ d'usine Allemagne/Suisse suivant les choix</t>
  </si>
  <si>
    <t>30 jours net pour commande &lt;10K€; sinon 40% à la commande</t>
  </si>
  <si>
    <t>Martin Had, digmesa email 07/06/12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</si>
</sst>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.hofferer@m2es-technologie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0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33.3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41068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54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69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7" t="s">
        <v>70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04" t="s">
        <v>96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68</v>
      </c>
      <c r="E23" s="96" t="s">
        <v>63</v>
      </c>
      <c r="F23" s="96"/>
      <c r="G23" s="97">
        <v>96</v>
      </c>
      <c r="H23" s="48">
        <v>82</v>
      </c>
      <c r="I23" s="47"/>
      <c r="J23" s="47">
        <f>G23*H23</f>
        <v>7872</v>
      </c>
      <c r="K23" s="76" t="s">
        <v>67</v>
      </c>
      <c r="M23" s="84"/>
      <c r="N23" s="17">
        <v>41</v>
      </c>
      <c r="O23" s="98">
        <v>0.5</v>
      </c>
      <c r="P23" s="95">
        <f>N23/(1-O23)</f>
        <v>82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17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72</v>
      </c>
      <c r="F25" s="96"/>
      <c r="G25" s="97"/>
      <c r="H25" s="48"/>
      <c r="I25" s="47"/>
      <c r="J25" s="47"/>
      <c r="K25" s="76"/>
      <c r="N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L29" s="17" t="s">
        <v>101</v>
      </c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83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81</v>
      </c>
      <c r="E32" s="96" t="s">
        <v>89</v>
      </c>
      <c r="F32" s="96"/>
      <c r="G32" s="97">
        <v>96</v>
      </c>
      <c r="H32" s="48">
        <v>108</v>
      </c>
      <c r="I32" s="47"/>
      <c r="J32" s="47"/>
      <c r="K32" s="76" t="s">
        <v>98</v>
      </c>
      <c r="N32" s="17">
        <v>54.27</v>
      </c>
      <c r="O32" s="84">
        <v>0.5</v>
      </c>
      <c r="P32" s="17">
        <f>N32/(1-O32)</f>
        <v>108.54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84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86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85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96" t="s">
        <v>82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96" t="s">
        <v>87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103" t="s">
        <v>74</v>
      </c>
      <c r="E39" s="96"/>
      <c r="F39" s="96"/>
      <c r="G39" s="97"/>
      <c r="H39" s="48"/>
      <c r="I39" s="47"/>
      <c r="J39" s="47"/>
      <c r="K39" s="76"/>
      <c r="L39" s="17" t="s">
        <v>101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>
        <v>3</v>
      </c>
      <c r="C40" s="11"/>
      <c r="D40" s="17" t="s">
        <v>88</v>
      </c>
      <c r="E40" s="96" t="s">
        <v>90</v>
      </c>
      <c r="F40" s="96"/>
      <c r="G40" s="97">
        <v>96</v>
      </c>
      <c r="H40" s="48">
        <v>217</v>
      </c>
      <c r="I40" s="47"/>
      <c r="J40" s="47">
        <f>G40*H40</f>
        <v>20832</v>
      </c>
      <c r="K40" s="76" t="s">
        <v>97</v>
      </c>
      <c r="N40" s="17">
        <v>18.63</v>
      </c>
      <c r="O40" s="84">
        <v>0.5</v>
      </c>
      <c r="P40" s="17">
        <f>N40/(1-O40)</f>
        <v>37.26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84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86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85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17" t="s">
        <v>91</v>
      </c>
      <c r="E44" s="96" t="s">
        <v>92</v>
      </c>
      <c r="F44" s="96"/>
      <c r="G44" s="97"/>
      <c r="H44" s="48"/>
      <c r="I44" s="47"/>
      <c r="J44" s="47"/>
      <c r="K44" s="76"/>
      <c r="N44" s="17">
        <v>79.97</v>
      </c>
      <c r="O44" s="84">
        <v>0.5</v>
      </c>
      <c r="P44" s="17">
        <f>N44/(1-O44)</f>
        <v>159.94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17" t="s">
        <v>93</v>
      </c>
      <c r="E45" s="96" t="s">
        <v>94</v>
      </c>
      <c r="F45" s="96"/>
      <c r="G45" s="97"/>
      <c r="H45" s="48"/>
      <c r="I45" s="47"/>
      <c r="J45" s="47"/>
      <c r="K45" s="76"/>
      <c r="N45" s="17">
        <v>10</v>
      </c>
      <c r="O45" s="84">
        <v>0.5</v>
      </c>
      <c r="P45" s="17">
        <f>N45/(1-O45)</f>
        <v>20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96"/>
      <c r="F46" s="96"/>
      <c r="G46" s="97"/>
      <c r="H46" s="48"/>
      <c r="I46" s="47"/>
      <c r="J46" s="47"/>
      <c r="K46" s="76"/>
      <c r="L46" s="17" t="s">
        <v>69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17" t="s">
        <v>95</v>
      </c>
      <c r="E47" s="96"/>
      <c r="F47" s="96"/>
      <c r="G47" s="97"/>
      <c r="H47" s="48"/>
      <c r="I47" s="47"/>
      <c r="J47" s="47"/>
      <c r="K47" s="76"/>
      <c r="L47" s="17" t="s">
        <v>70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>
        <v>4</v>
      </c>
      <c r="C48" s="11"/>
      <c r="D48" s="96" t="s">
        <v>73</v>
      </c>
      <c r="E48" s="96" t="s">
        <v>75</v>
      </c>
      <c r="F48" s="96"/>
      <c r="G48" s="97">
        <v>50</v>
      </c>
      <c r="H48" s="48">
        <v>630</v>
      </c>
      <c r="I48" s="47"/>
      <c r="J48" s="47"/>
      <c r="K48" s="76" t="s">
        <v>80</v>
      </c>
      <c r="N48" s="17">
        <v>440</v>
      </c>
      <c r="O48" s="98">
        <v>0.3</v>
      </c>
      <c r="P48" s="95">
        <f>N48/(1-O48)</f>
        <v>628.57142857142856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96" t="s">
        <v>77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76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61</v>
      </c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78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79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ht="15.75" customHeight="1" thickBot="1">
      <c r="A56" s="17"/>
      <c r="B56" s="58"/>
      <c r="C56" s="59"/>
      <c r="D56" s="60"/>
      <c r="E56" s="61"/>
      <c r="F56" s="62"/>
      <c r="G56" s="62"/>
      <c r="H56" s="63"/>
      <c r="I56" s="64"/>
      <c r="J56" s="64"/>
      <c r="K56" s="77"/>
    </row>
    <row r="57" spans="1:250" ht="15.75" customHeight="1">
      <c r="A57" s="17"/>
      <c r="B57" s="11"/>
      <c r="C57" s="11"/>
      <c r="D57" s="12"/>
      <c r="E57" s="21"/>
      <c r="F57" s="11"/>
      <c r="G57" s="30" t="s">
        <v>4</v>
      </c>
      <c r="H57" s="48" t="s">
        <v>3</v>
      </c>
      <c r="I57" s="47"/>
      <c r="J57" s="47">
        <f>SUM(J22:J56)</f>
        <v>28704</v>
      </c>
      <c r="K57" s="57"/>
    </row>
    <row r="58" spans="1:250" ht="15.75" customHeight="1">
      <c r="A58" s="17"/>
      <c r="B58" s="11"/>
      <c r="C58" s="11"/>
      <c r="D58" s="12"/>
      <c r="E58" s="41"/>
      <c r="F58" s="39"/>
      <c r="G58" s="40" t="s">
        <v>33</v>
      </c>
      <c r="H58" s="49" t="s">
        <v>3</v>
      </c>
      <c r="I58" s="50"/>
      <c r="J58" s="50">
        <v>0</v>
      </c>
      <c r="K58" s="55"/>
    </row>
    <row r="59" spans="1:250" ht="15.75" customHeight="1">
      <c r="A59" s="17"/>
      <c r="B59" s="11"/>
      <c r="C59" s="11"/>
      <c r="D59" s="12"/>
      <c r="E59" s="42"/>
      <c r="F59" s="43"/>
      <c r="G59" s="54" t="s">
        <v>37</v>
      </c>
      <c r="H59" s="51" t="s">
        <v>3</v>
      </c>
      <c r="I59" s="52"/>
      <c r="J59" s="52">
        <v>0</v>
      </c>
      <c r="K59" s="56"/>
    </row>
    <row r="60" spans="1:250" ht="15.75" customHeight="1" thickBot="1">
      <c r="A60" s="17"/>
      <c r="B60" s="59"/>
      <c r="C60" s="59"/>
      <c r="D60" s="58"/>
      <c r="E60" s="67"/>
      <c r="F60" s="68"/>
      <c r="G60" s="69" t="s">
        <v>34</v>
      </c>
      <c r="H60" s="70" t="s">
        <v>3</v>
      </c>
      <c r="I60" s="71"/>
      <c r="J60" s="71"/>
      <c r="K60" s="72"/>
    </row>
    <row r="61" spans="1:250" ht="15.75" customHeight="1">
      <c r="A61" s="17"/>
      <c r="B61" s="11"/>
      <c r="C61" s="11"/>
      <c r="D61" s="12"/>
      <c r="E61" s="21"/>
      <c r="F61" s="11"/>
      <c r="G61" s="29" t="s">
        <v>35</v>
      </c>
      <c r="H61" s="48" t="s">
        <v>3</v>
      </c>
      <c r="I61" s="47"/>
      <c r="J61" s="47">
        <f>SUM(J57:J60)</f>
        <v>28704</v>
      </c>
      <c r="K61" s="57"/>
    </row>
    <row r="62" spans="1:250" ht="15.75" customHeight="1" thickBot="1">
      <c r="A62" s="17"/>
      <c r="B62" s="59"/>
      <c r="C62" s="59"/>
      <c r="D62" s="58"/>
      <c r="E62" s="61"/>
      <c r="F62" s="59"/>
      <c r="G62" s="65" t="s">
        <v>36</v>
      </c>
      <c r="H62" s="63" t="s">
        <v>3</v>
      </c>
      <c r="I62" s="64"/>
      <c r="J62" s="64">
        <f>0.196*J61</f>
        <v>5625.9840000000004</v>
      </c>
      <c r="K62" s="66"/>
    </row>
    <row r="63" spans="1:250" ht="15.75" customHeight="1">
      <c r="A63" s="17"/>
      <c r="B63" s="11"/>
      <c r="C63" s="11"/>
      <c r="D63" s="12"/>
      <c r="E63" s="17"/>
      <c r="F63" s="11"/>
      <c r="G63" s="53" t="s">
        <v>4</v>
      </c>
      <c r="H63" s="48" t="s">
        <v>3</v>
      </c>
      <c r="I63" s="47"/>
      <c r="J63" s="48">
        <f>SUM(J61:J62)</f>
        <v>34329.983999999997</v>
      </c>
      <c r="K63" s="57"/>
    </row>
    <row r="64" spans="1:250" ht="15.75" customHeight="1">
      <c r="A64" s="17"/>
      <c r="B64" s="11"/>
      <c r="C64" s="11"/>
      <c r="D64" s="12"/>
      <c r="E64" s="17"/>
      <c r="F64" s="11"/>
      <c r="G64" s="53"/>
      <c r="H64" s="48"/>
      <c r="I64" s="47"/>
      <c r="J64" s="48"/>
      <c r="K64" s="57"/>
    </row>
    <row r="65" spans="2:250" s="17" customFormat="1" ht="15.75" customHeight="1">
      <c r="B65" s="26" t="s">
        <v>52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 t="s">
        <v>38</v>
      </c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8"/>
      <c r="E69" s="11"/>
      <c r="F69" s="11"/>
      <c r="G69" s="13"/>
      <c r="H69" s="19"/>
      <c r="I69" s="11"/>
      <c r="J69" s="15"/>
      <c r="K69" s="16"/>
      <c r="L69" s="2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C70" s="11"/>
      <c r="D70" s="73" t="s">
        <v>39</v>
      </c>
      <c r="E70" s="11"/>
      <c r="F70" s="11"/>
      <c r="G70" s="13"/>
      <c r="H70" s="14"/>
      <c r="I70" s="11"/>
      <c r="J70" s="7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40</v>
      </c>
      <c r="E71" s="18" t="s">
        <v>99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87" t="s">
        <v>100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48</v>
      </c>
      <c r="E73" s="17" t="s">
        <v>41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51</v>
      </c>
      <c r="E74" s="22" t="s">
        <v>42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D75" s="25" t="s">
        <v>49</v>
      </c>
      <c r="E75" s="17" t="s">
        <v>43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53" t="s">
        <v>50</v>
      </c>
      <c r="E76" s="11" t="s">
        <v>44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45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8"/>
      <c r="C81" s="8"/>
      <c r="D81" s="11"/>
      <c r="E81" s="11"/>
      <c r="F81" s="11"/>
      <c r="G81" s="23"/>
      <c r="H81" s="11"/>
      <c r="I81" s="11"/>
      <c r="J81" s="23"/>
      <c r="K81" s="2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15</v>
      </c>
      <c r="C82" s="11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46</v>
      </c>
      <c r="C83" s="8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b.hofferer@m2es-technologie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2012-06-08T06:20:06Z</dcterms:modified>
</cp:coreProperties>
</file>