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QUOTE!$A$1:$K$102</definedName>
  </definedNames>
  <calcPr calcId="145621"/>
</workbook>
</file>

<file path=xl/calcChain.xml><?xml version="1.0" encoding="utf-8"?>
<calcChain xmlns="http://schemas.openxmlformats.org/spreadsheetml/2006/main">
  <c r="J63" i="1" l="1"/>
  <c r="J61" i="1"/>
  <c r="J52" i="1"/>
  <c r="J50" i="1"/>
  <c r="J36" i="1"/>
  <c r="J34" i="1"/>
  <c r="J72" i="1" l="1"/>
  <c r="J70" i="1"/>
  <c r="J67" i="1"/>
  <c r="J56" i="1"/>
  <c r="J47" i="1"/>
  <c r="L23" i="1"/>
  <c r="N23" i="1" l="1"/>
  <c r="P23" i="1" s="1"/>
  <c r="J23" i="1" l="1"/>
  <c r="J76" i="1" s="1"/>
  <c r="J80" i="1" s="1"/>
  <c r="J81" i="1" l="1"/>
  <c r="J82" i="1" s="1"/>
</calcChain>
</file>

<file path=xl/sharedStrings.xml><?xml version="1.0" encoding="utf-8"?>
<sst xmlns="http://schemas.openxmlformats.org/spreadsheetml/2006/main" count="140" uniqueCount="101">
  <si>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</si>
  <si>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</si>
  <si>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</si>
  <si>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</si>
  <si>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</si>
  <si>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</si>
  <si>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</si>
  <si>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</si>
  <si>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</si>
  <si>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</si>
  <si>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</si>
  <si>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</si>
  <si>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</si>
  <si>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</si>
  <si>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</si>
  <si>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</si>
  <si>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</si>
  <si>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</si>
  <si>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</si>
  <si>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</si>
  <si>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</si>
  <si>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</si>
  <si>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</si>
  <si>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</si>
  <si>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</si>
  <si>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</si>
  <si>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</si>
  <si>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</si>
  <si>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</si>
  <si>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</si>
  <si>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</si>
  <si>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</si>
  <si>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</si>
  <si>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</si>
  <si>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</si>
  <si>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</si>
  <si>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</si>
  <si>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</si>
  <si>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</si>
  <si>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</si>
  <si>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</si>
  <si>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</si>
  <si>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</si>
  <si>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</si>
  <si>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</si>
  <si>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</si>
  <si>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</si>
  <si>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</si>
  <si>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</si>
  <si>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</si>
  <si>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</si>
  <si>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</si>
  <si>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</si>
  <si>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</si>
  <si>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</si>
  <si>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A2012RH235</t>
  </si>
  <si>
    <t>506 690-234241</t>
  </si>
  <si>
    <t>Capteur de flux SS20.260</t>
  </si>
  <si>
    <t>Longueur de sonde : 200mm</t>
  </si>
  <si>
    <t>Mesure opérationelle: 39m/s DN150 2000Nm3/h</t>
  </si>
  <si>
    <t>Modele haute précision +-3% avec certificat de calibration</t>
  </si>
  <si>
    <t>Sortie Température: 4-20mA</t>
  </si>
  <si>
    <t>Gamme de mesure : -20 à +120°C</t>
  </si>
  <si>
    <t>Gamme de mesure: 0 à 40m/s</t>
  </si>
  <si>
    <t>dito</t>
  </si>
  <si>
    <t>Mesure opérationelle: 29m/s DN150 1500Nm3/h</t>
  </si>
  <si>
    <t>Avec câble 2 mètres</t>
  </si>
  <si>
    <t>Sortie vitesse : 4-20mA</t>
  </si>
  <si>
    <t>Alimentation 24Vdc</t>
  </si>
  <si>
    <t>Mesure opérationelle: 25m/s DN200 2300Nm3/h</t>
  </si>
  <si>
    <t>J0HTK32CF001 / J1HTK22CF001 / J2HTK22CF001</t>
  </si>
  <si>
    <t>J1HTK32CF001 / J2HTK32CF001</t>
  </si>
  <si>
    <t>Mesure opérationelle: 28m/s DN150 1450Nm3/h</t>
  </si>
  <si>
    <t>J0HTK17CF001</t>
  </si>
  <si>
    <t>Mesure opérationelle: 25m/s DN150 1300Nm3/h</t>
  </si>
  <si>
    <t>Raccord de Passage Laiton G1/2</t>
  </si>
  <si>
    <t>Afficheur MD10.015</t>
  </si>
  <si>
    <t>Protection : IP65</t>
  </si>
  <si>
    <t>Conversion vitesse en débit</t>
  </si>
  <si>
    <t>2 relais d'alarme</t>
  </si>
  <si>
    <t>Deux entrée analogiques 4-20mA</t>
  </si>
  <si>
    <t>Un sortie retransmission 4-20mA</t>
  </si>
  <si>
    <t>Alimentation sondes SS20.260 intégrée</t>
  </si>
  <si>
    <t>Alimentation : 230Vac</t>
  </si>
  <si>
    <t>LAB</t>
  </si>
  <si>
    <t>25 rue Bossuet</t>
  </si>
  <si>
    <t>Lionel Segatto</t>
  </si>
  <si>
    <t xml:space="preserve">Tél : +33 4 26 23 36 80 </t>
  </si>
  <si>
    <t>lionel.segatto@lab.fr</t>
  </si>
  <si>
    <t xml:space="preserve">69006 Lyon. </t>
  </si>
  <si>
    <t>Livré Lyon</t>
  </si>
  <si>
    <t>Version déportée</t>
  </si>
  <si>
    <t>1HTK22CF001 / 1HTK12CF001</t>
  </si>
  <si>
    <t>voir detail ci-dessus</t>
  </si>
  <si>
    <t>0HTK12CF001 / 1HTK12CF001 / 2HTK12CF001</t>
  </si>
  <si>
    <t>11272 Vantaa</t>
  </si>
  <si>
    <t>11264 Staffordshire</t>
  </si>
  <si>
    <t xml:space="preserve">   11215 Lincolnshire
</t>
  </si>
  <si>
    <t>11377 Suffolk</t>
  </si>
  <si>
    <t>0HTK13CF001 / 1HTK13CF001 / 2HTK13CF001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</si>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</sst>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3" fontId="9" fillId="0" borderId="0" xfId="3" applyNumberForma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3" applyAlignment="1">
      <alignment horizontal="center" vertical="center" wrapText="1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9"/>
  <sheetViews>
    <sheetView tabSelected="1" topLeftCell="A55" zoomScaleNormal="100" workbookViewId="0">
      <selection activeCell="B54" sqref="B54"/>
    </sheetView>
  </sheetViews>
  <sheetFormatPr baseColWidth="10" defaultColWidth="9" defaultRowHeight="15.75" customHeight="1"/>
  <cols>
    <col min="1" max="1" width="1.875" style="1" customWidth="1"/>
    <col min="2" max="2" width="27.625" style="1" customWidth="1"/>
    <col min="3" max="3" width="1.125" style="1" customWidth="1"/>
    <col min="4" max="4" width="25.5" style="1" customWidth="1"/>
    <col min="5" max="5" width="38.62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100</v>
      </c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84</v>
      </c>
      <c r="E8" s="8"/>
      <c r="F8" s="21"/>
      <c r="G8" s="21"/>
      <c r="H8" s="30" t="s">
        <v>1</v>
      </c>
      <c r="I8" s="17"/>
      <c r="J8" s="74">
        <v>41152</v>
      </c>
      <c r="K8" s="21"/>
      <c r="M8" s="89"/>
    </row>
    <row r="9" spans="1:250" ht="15.75" customHeight="1">
      <c r="A9" s="17"/>
      <c r="B9" s="21"/>
      <c r="C9" s="21"/>
      <c r="D9" s="96" t="s">
        <v>85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89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86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87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88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2.75">
      <c r="B23" s="12" t="s">
        <v>97</v>
      </c>
      <c r="C23" s="11"/>
      <c r="D23" s="96" t="s">
        <v>56</v>
      </c>
      <c r="E23" s="96" t="s">
        <v>57</v>
      </c>
      <c r="F23" s="96"/>
      <c r="G23" s="97">
        <v>2</v>
      </c>
      <c r="H23" s="48">
        <v>636</v>
      </c>
      <c r="I23" s="47"/>
      <c r="J23" s="47">
        <f>G23*H23</f>
        <v>1272</v>
      </c>
      <c r="K23" s="76" t="s">
        <v>21</v>
      </c>
      <c r="L23" s="17">
        <f>410+25+201</f>
        <v>636</v>
      </c>
      <c r="M23" s="84">
        <v>0.38</v>
      </c>
      <c r="N23" s="17">
        <f>L23*(1-M23)</f>
        <v>394.32</v>
      </c>
      <c r="O23" s="98">
        <v>0.4</v>
      </c>
      <c r="P23" s="95">
        <f>N23/(1-O23)</f>
        <v>657.2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97" t="s">
        <v>92</v>
      </c>
      <c r="C24" s="11"/>
      <c r="E24" s="96" t="s">
        <v>58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C25" s="11"/>
      <c r="D25" s="37"/>
      <c r="E25" s="96" t="s">
        <v>63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62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59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60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66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37"/>
      <c r="E30" s="96" t="s">
        <v>61</v>
      </c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96" t="s">
        <v>67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96" t="s">
        <v>68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99">
        <v>517206</v>
      </c>
      <c r="E34" s="96" t="s">
        <v>75</v>
      </c>
      <c r="F34" s="96"/>
      <c r="G34" s="97">
        <v>2</v>
      </c>
      <c r="H34" s="48">
        <v>31</v>
      </c>
      <c r="I34" s="47"/>
      <c r="J34" s="47">
        <f>G34*H34</f>
        <v>62</v>
      </c>
      <c r="K34" s="76" t="s">
        <v>21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D36" s="99">
        <v>527330</v>
      </c>
      <c r="E36" s="96" t="s">
        <v>76</v>
      </c>
      <c r="F36" s="96"/>
      <c r="G36" s="97">
        <v>2</v>
      </c>
      <c r="H36" s="48">
        <v>430</v>
      </c>
      <c r="I36" s="47"/>
      <c r="J36" s="47">
        <f>G36*H36</f>
        <v>860</v>
      </c>
      <c r="K36" s="76" t="s">
        <v>21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96"/>
      <c r="E37" s="96" t="s">
        <v>91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6"/>
      <c r="E38" s="96" t="s">
        <v>77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6"/>
      <c r="E39" s="96" t="s">
        <v>80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6"/>
      <c r="E40" s="96" t="s">
        <v>78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6"/>
      <c r="E41" s="96" t="s">
        <v>79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96"/>
      <c r="E42" s="96" t="s">
        <v>81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96"/>
      <c r="E43" s="96" t="s">
        <v>82</v>
      </c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96"/>
      <c r="E44" s="96" t="s">
        <v>83</v>
      </c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E45" s="96"/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E46" s="96"/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 t="s">
        <v>96</v>
      </c>
      <c r="C47" s="11"/>
      <c r="D47" s="96" t="s">
        <v>56</v>
      </c>
      <c r="E47" s="96" t="s">
        <v>64</v>
      </c>
      <c r="F47" s="96"/>
      <c r="G47" s="97">
        <v>3</v>
      </c>
      <c r="H47" s="48">
        <v>636</v>
      </c>
      <c r="I47" s="47"/>
      <c r="J47" s="47">
        <f>G47*H47</f>
        <v>1908</v>
      </c>
      <c r="K47" s="76" t="s">
        <v>21</v>
      </c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25.5">
      <c r="B48" s="103" t="s">
        <v>94</v>
      </c>
      <c r="C48" s="11"/>
      <c r="E48" s="96" t="s">
        <v>65</v>
      </c>
      <c r="F48" s="96"/>
      <c r="G48" s="97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2.75">
      <c r="C49" s="11"/>
      <c r="E49" s="96"/>
      <c r="F49" s="96"/>
      <c r="G49" s="97"/>
      <c r="H49" s="48"/>
      <c r="I49" s="47"/>
      <c r="J49" s="47"/>
      <c r="K49" s="7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2"/>
      <c r="C50" s="11"/>
      <c r="D50" s="99">
        <v>517206</v>
      </c>
      <c r="E50" s="96" t="s">
        <v>75</v>
      </c>
      <c r="F50" s="96"/>
      <c r="G50" s="97">
        <v>3</v>
      </c>
      <c r="H50" s="48">
        <v>31</v>
      </c>
      <c r="I50" s="47"/>
      <c r="J50" s="47">
        <f>G50*H50</f>
        <v>93</v>
      </c>
      <c r="K50" s="76" t="s">
        <v>21</v>
      </c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2"/>
      <c r="C51" s="11"/>
      <c r="D51" s="96"/>
      <c r="E51" s="96"/>
      <c r="F51" s="96"/>
      <c r="G51" s="97"/>
      <c r="H51" s="48"/>
      <c r="I51" s="47"/>
      <c r="J51" s="47"/>
      <c r="K51" s="76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2"/>
      <c r="C52" s="11"/>
      <c r="D52" s="99">
        <v>527330</v>
      </c>
      <c r="E52" s="96" t="s">
        <v>76</v>
      </c>
      <c r="F52" s="96"/>
      <c r="G52" s="97">
        <v>3</v>
      </c>
      <c r="H52" s="48">
        <v>430</v>
      </c>
      <c r="I52" s="47"/>
      <c r="J52" s="47">
        <f>G52*H52</f>
        <v>1290</v>
      </c>
      <c r="K52" s="76" t="s">
        <v>21</v>
      </c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2"/>
      <c r="C53" s="11"/>
      <c r="E53" s="96" t="s">
        <v>93</v>
      </c>
      <c r="F53" s="96"/>
      <c r="G53" s="97"/>
      <c r="H53" s="48"/>
      <c r="I53" s="47"/>
      <c r="J53" s="47"/>
      <c r="K53" s="76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2"/>
      <c r="C54" s="11"/>
      <c r="E54" s="96"/>
      <c r="F54" s="96"/>
      <c r="G54" s="97"/>
      <c r="H54" s="48"/>
      <c r="I54" s="47"/>
      <c r="J54" s="47"/>
      <c r="K54" s="76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2"/>
      <c r="C55" s="11"/>
      <c r="E55" s="96"/>
      <c r="F55" s="96"/>
      <c r="G55" s="97"/>
      <c r="H55" s="48"/>
      <c r="I55" s="47"/>
      <c r="J55" s="47"/>
      <c r="K55" s="76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2.75">
      <c r="B56" s="12" t="s">
        <v>95</v>
      </c>
      <c r="C56" s="11"/>
      <c r="D56" s="96" t="s">
        <v>56</v>
      </c>
      <c r="E56" s="96" t="s">
        <v>64</v>
      </c>
      <c r="F56" s="96"/>
      <c r="G56" s="97">
        <v>6</v>
      </c>
      <c r="H56" s="48">
        <v>636</v>
      </c>
      <c r="I56" s="47"/>
      <c r="J56" s="47">
        <f>G56*H56</f>
        <v>3816</v>
      </c>
      <c r="K56" s="76" t="s">
        <v>21</v>
      </c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25.5">
      <c r="B57" s="104" t="s">
        <v>70</v>
      </c>
      <c r="C57" s="11"/>
      <c r="E57" s="96" t="s">
        <v>69</v>
      </c>
      <c r="F57" s="96"/>
      <c r="G57" s="97"/>
      <c r="H57" s="48"/>
      <c r="I57" s="47"/>
      <c r="J57" s="47"/>
      <c r="K57" s="76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2.75">
      <c r="B58" s="97" t="s">
        <v>71</v>
      </c>
      <c r="C58" s="11"/>
      <c r="E58" s="96" t="s">
        <v>72</v>
      </c>
      <c r="F58" s="96"/>
      <c r="G58" s="97"/>
      <c r="H58" s="48"/>
      <c r="I58" s="47"/>
      <c r="J58" s="47"/>
      <c r="K58" s="76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97" t="s">
        <v>73</v>
      </c>
      <c r="C59" s="11"/>
      <c r="E59" s="96" t="s">
        <v>69</v>
      </c>
      <c r="F59" s="96"/>
      <c r="G59" s="97"/>
      <c r="H59" s="48"/>
      <c r="I59" s="47"/>
      <c r="J59" s="47"/>
      <c r="K59" s="76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C60" s="11"/>
      <c r="D60" s="96"/>
      <c r="E60" s="96"/>
      <c r="F60" s="96"/>
      <c r="G60" s="97"/>
      <c r="H60" s="48"/>
      <c r="I60" s="47"/>
      <c r="J60" s="47"/>
      <c r="K60" s="76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97"/>
      <c r="C61" s="11"/>
      <c r="D61" s="99">
        <v>517206</v>
      </c>
      <c r="E61" s="96" t="s">
        <v>75</v>
      </c>
      <c r="F61" s="96"/>
      <c r="G61" s="97">
        <v>6</v>
      </c>
      <c r="H61" s="48">
        <v>31</v>
      </c>
      <c r="I61" s="47"/>
      <c r="J61" s="47">
        <f>G61*H61</f>
        <v>186</v>
      </c>
      <c r="K61" s="76" t="s">
        <v>21</v>
      </c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97"/>
      <c r="C62" s="11"/>
      <c r="D62" s="96"/>
      <c r="E62" s="96"/>
      <c r="F62" s="96"/>
      <c r="G62" s="97"/>
      <c r="H62" s="48"/>
      <c r="I62" s="47"/>
      <c r="J62" s="47"/>
      <c r="K62" s="76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97"/>
      <c r="C63" s="11"/>
      <c r="D63" s="99">
        <v>527330</v>
      </c>
      <c r="E63" s="96" t="s">
        <v>76</v>
      </c>
      <c r="F63" s="96"/>
      <c r="G63" s="97">
        <v>6</v>
      </c>
      <c r="H63" s="48">
        <v>430</v>
      </c>
      <c r="I63" s="47"/>
      <c r="J63" s="47">
        <f>G63*H63</f>
        <v>2580</v>
      </c>
      <c r="K63" s="76" t="s">
        <v>21</v>
      </c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97"/>
      <c r="C64" s="11"/>
      <c r="E64" s="96" t="s">
        <v>93</v>
      </c>
      <c r="F64" s="96"/>
      <c r="G64" s="97"/>
      <c r="H64" s="48"/>
      <c r="I64" s="47"/>
      <c r="J64" s="47"/>
      <c r="K64" s="76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1:250" s="17" customFormat="1" ht="15.75" customHeight="1">
      <c r="B65" s="97"/>
      <c r="C65" s="11"/>
      <c r="D65" s="96"/>
      <c r="E65" s="96"/>
      <c r="F65" s="96"/>
      <c r="G65" s="97"/>
      <c r="H65" s="48"/>
      <c r="I65" s="47"/>
      <c r="J65" s="47"/>
      <c r="K65" s="76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1:250" s="17" customFormat="1" ht="15.75" customHeight="1">
      <c r="B66" s="97"/>
      <c r="C66" s="11"/>
      <c r="D66" s="96"/>
      <c r="E66" s="96"/>
      <c r="F66" s="96"/>
      <c r="G66" s="97"/>
      <c r="H66" s="48"/>
      <c r="I66" s="47"/>
      <c r="J66" s="47"/>
      <c r="K66" s="76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1:250" s="17" customFormat="1" ht="15.75" customHeight="1">
      <c r="B67" s="12" t="s">
        <v>98</v>
      </c>
      <c r="C67" s="11"/>
      <c r="D67" s="96" t="s">
        <v>56</v>
      </c>
      <c r="E67" s="96" t="s">
        <v>64</v>
      </c>
      <c r="F67" s="96"/>
      <c r="G67" s="97">
        <v>3</v>
      </c>
      <c r="H67" s="48">
        <v>636</v>
      </c>
      <c r="I67" s="47"/>
      <c r="J67" s="47">
        <f>G67*H67</f>
        <v>1908</v>
      </c>
      <c r="K67" s="76" t="s">
        <v>21</v>
      </c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1:250" s="17" customFormat="1" ht="25.5">
      <c r="B68" s="103" t="s">
        <v>99</v>
      </c>
      <c r="C68" s="11"/>
      <c r="D68" s="96"/>
      <c r="E68" s="96" t="s">
        <v>74</v>
      </c>
      <c r="F68" s="96"/>
      <c r="G68" s="97"/>
      <c r="H68" s="48"/>
      <c r="I68" s="47"/>
      <c r="J68" s="47"/>
      <c r="K68" s="76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1:250" s="17" customFormat="1" ht="15.75" customHeight="1">
      <c r="B69" s="12"/>
      <c r="C69" s="11"/>
      <c r="D69" s="96"/>
      <c r="E69" s="96"/>
      <c r="F69" s="96"/>
      <c r="G69" s="97"/>
      <c r="H69" s="48"/>
      <c r="I69" s="47"/>
      <c r="J69" s="47"/>
      <c r="K69" s="76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1:250" s="17" customFormat="1" ht="15.75" customHeight="1">
      <c r="B70" s="12"/>
      <c r="C70" s="11"/>
      <c r="D70" s="99">
        <v>517206</v>
      </c>
      <c r="E70" s="96" t="s">
        <v>75</v>
      </c>
      <c r="F70" s="96"/>
      <c r="G70" s="97">
        <v>3</v>
      </c>
      <c r="H70" s="48">
        <v>31</v>
      </c>
      <c r="I70" s="47"/>
      <c r="J70" s="47">
        <f>G70*H70</f>
        <v>93</v>
      </c>
      <c r="K70" s="76" t="s">
        <v>21</v>
      </c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1:250" s="17" customFormat="1" ht="15.75" customHeight="1">
      <c r="B71" s="12"/>
      <c r="C71" s="11"/>
      <c r="D71" s="96"/>
      <c r="E71" s="96"/>
      <c r="F71" s="96"/>
      <c r="G71" s="97"/>
      <c r="H71" s="48"/>
      <c r="I71" s="47"/>
      <c r="J71" s="47"/>
      <c r="K71" s="76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1:250" s="17" customFormat="1" ht="15.75" customHeight="1">
      <c r="B72" s="12"/>
      <c r="C72" s="11"/>
      <c r="D72" s="99">
        <v>527330</v>
      </c>
      <c r="E72" s="96" t="s">
        <v>76</v>
      </c>
      <c r="F72" s="96"/>
      <c r="G72" s="97">
        <v>3</v>
      </c>
      <c r="H72" s="48">
        <v>430</v>
      </c>
      <c r="I72" s="47"/>
      <c r="J72" s="47">
        <f>G72*H72</f>
        <v>1290</v>
      </c>
      <c r="K72" s="76" t="s">
        <v>21</v>
      </c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1:250" s="17" customFormat="1" ht="15.75" customHeight="1">
      <c r="B73" s="12"/>
      <c r="C73" s="11"/>
      <c r="D73" s="96"/>
      <c r="E73" s="96" t="s">
        <v>93</v>
      </c>
      <c r="F73" s="96"/>
      <c r="G73" s="97"/>
      <c r="H73" s="48"/>
      <c r="I73" s="47"/>
      <c r="J73" s="47"/>
      <c r="K73" s="76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1:250" s="17" customFormat="1" ht="15.75" customHeight="1">
      <c r="B74" s="12"/>
      <c r="C74" s="11"/>
      <c r="D74" s="96"/>
      <c r="E74" s="96"/>
      <c r="F74" s="96"/>
      <c r="G74" s="97"/>
      <c r="H74" s="48"/>
      <c r="I74" s="47"/>
      <c r="J74" s="47"/>
      <c r="K74" s="76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1:250" ht="15.75" customHeight="1" thickBot="1">
      <c r="A75" s="17"/>
      <c r="B75" s="58"/>
      <c r="C75" s="59"/>
      <c r="D75" s="60"/>
      <c r="E75" s="61"/>
      <c r="F75" s="62"/>
      <c r="G75" s="62"/>
      <c r="H75" s="63"/>
      <c r="I75" s="64"/>
      <c r="J75" s="64"/>
      <c r="K75" s="77"/>
    </row>
    <row r="76" spans="1:250" ht="15.75" customHeight="1">
      <c r="A76" s="17"/>
      <c r="B76" s="11"/>
      <c r="C76" s="11"/>
      <c r="D76" s="12"/>
      <c r="E76" s="21"/>
      <c r="F76" s="11"/>
      <c r="G76" s="30" t="s">
        <v>4</v>
      </c>
      <c r="H76" s="48" t="s">
        <v>3</v>
      </c>
      <c r="I76" s="47"/>
      <c r="J76" s="47">
        <f>SUM(J22:J75)</f>
        <v>15358</v>
      </c>
      <c r="K76" s="57"/>
    </row>
    <row r="77" spans="1:250" ht="15.75" customHeight="1">
      <c r="A77" s="17"/>
      <c r="B77" s="11"/>
      <c r="C77" s="11"/>
      <c r="D77" s="12"/>
      <c r="E77" s="41"/>
      <c r="F77" s="39"/>
      <c r="G77" s="40" t="s">
        <v>34</v>
      </c>
      <c r="H77" s="49" t="s">
        <v>3</v>
      </c>
      <c r="I77" s="50"/>
      <c r="J77" s="50">
        <v>0</v>
      </c>
      <c r="K77" s="55"/>
    </row>
    <row r="78" spans="1:250" ht="15.75" customHeight="1">
      <c r="A78" s="17"/>
      <c r="B78" s="11"/>
      <c r="C78" s="11"/>
      <c r="D78" s="12"/>
      <c r="E78" s="42"/>
      <c r="F78" s="43"/>
      <c r="G78" s="54" t="s">
        <v>38</v>
      </c>
      <c r="H78" s="51" t="s">
        <v>3</v>
      </c>
      <c r="I78" s="52"/>
      <c r="J78" s="52">
        <v>0</v>
      </c>
      <c r="K78" s="56"/>
    </row>
    <row r="79" spans="1:250" ht="15.75" customHeight="1" thickBot="1">
      <c r="A79" s="17"/>
      <c r="B79" s="59"/>
      <c r="C79" s="59"/>
      <c r="D79" s="58"/>
      <c r="E79" s="67"/>
      <c r="F79" s="68"/>
      <c r="G79" s="69" t="s">
        <v>35</v>
      </c>
      <c r="H79" s="70" t="s">
        <v>3</v>
      </c>
      <c r="I79" s="71"/>
      <c r="J79" s="71">
        <v>0</v>
      </c>
      <c r="K79" s="72"/>
    </row>
    <row r="80" spans="1:250" ht="15.75" customHeight="1">
      <c r="A80" s="17"/>
      <c r="B80" s="11"/>
      <c r="C80" s="11"/>
      <c r="D80" s="12"/>
      <c r="E80" s="21"/>
      <c r="F80" s="11"/>
      <c r="G80" s="29" t="s">
        <v>36</v>
      </c>
      <c r="H80" s="48" t="s">
        <v>3</v>
      </c>
      <c r="I80" s="47"/>
      <c r="J80" s="47">
        <f>SUM(J76:J79)</f>
        <v>15358</v>
      </c>
      <c r="K80" s="57"/>
    </row>
    <row r="81" spans="1:250" ht="15.75" customHeight="1" thickBot="1">
      <c r="A81" s="17"/>
      <c r="B81" s="59"/>
      <c r="C81" s="59"/>
      <c r="D81" s="58"/>
      <c r="E81" s="61"/>
      <c r="F81" s="59"/>
      <c r="G81" s="65" t="s">
        <v>37</v>
      </c>
      <c r="H81" s="63" t="s">
        <v>3</v>
      </c>
      <c r="I81" s="64"/>
      <c r="J81" s="64">
        <f>0.196*J80</f>
        <v>3010.1680000000001</v>
      </c>
      <c r="K81" s="66"/>
    </row>
    <row r="82" spans="1:250" ht="15.75" customHeight="1">
      <c r="A82" s="17"/>
      <c r="B82" s="11"/>
      <c r="C82" s="11"/>
      <c r="D82" s="12"/>
      <c r="E82" s="17"/>
      <c r="F82" s="11"/>
      <c r="G82" s="53" t="s">
        <v>4</v>
      </c>
      <c r="H82" s="48" t="s">
        <v>3</v>
      </c>
      <c r="I82" s="47"/>
      <c r="J82" s="48">
        <f>SUM(J80:J81)</f>
        <v>18368.168000000001</v>
      </c>
      <c r="K82" s="57"/>
    </row>
    <row r="83" spans="1:250" ht="15.75" customHeight="1">
      <c r="A83" s="17"/>
      <c r="B83" s="11"/>
      <c r="C83" s="11"/>
      <c r="D83" s="12"/>
      <c r="E83" s="17"/>
      <c r="F83" s="11"/>
      <c r="G83" s="53"/>
      <c r="H83" s="48"/>
      <c r="I83" s="47"/>
      <c r="J83" s="48"/>
      <c r="K83" s="57"/>
    </row>
    <row r="84" spans="1:250" s="17" customFormat="1" ht="15.75" customHeight="1">
      <c r="B84" s="26" t="s">
        <v>54</v>
      </c>
      <c r="C84" s="11"/>
      <c r="D84" s="12"/>
      <c r="E84" s="11"/>
      <c r="F84" s="11"/>
      <c r="G84" s="13"/>
      <c r="H84" s="14"/>
      <c r="I84" s="11"/>
      <c r="J84" s="15"/>
      <c r="K84" s="16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</row>
    <row r="85" spans="1:250" s="17" customFormat="1" ht="15.75" customHeight="1">
      <c r="B85" s="18" t="s">
        <v>39</v>
      </c>
      <c r="E85" s="11"/>
      <c r="F85" s="11"/>
      <c r="G85" s="13"/>
      <c r="H85" s="14"/>
      <c r="I85" s="11"/>
      <c r="J85" s="15"/>
      <c r="K85" s="16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  <c r="II85" s="37"/>
      <c r="IJ85" s="37"/>
      <c r="IK85" s="37"/>
      <c r="IL85" s="37"/>
      <c r="IM85" s="37"/>
      <c r="IN85" s="37"/>
      <c r="IO85" s="37"/>
      <c r="IP85" s="37"/>
    </row>
    <row r="86" spans="1:250" s="17" customFormat="1" ht="15.75" customHeight="1">
      <c r="B86" s="18"/>
      <c r="E86" s="11"/>
      <c r="F86" s="11"/>
      <c r="G86" s="13"/>
      <c r="H86" s="14"/>
      <c r="I86" s="11"/>
      <c r="J86" s="15"/>
      <c r="K86" s="16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37"/>
      <c r="HJ86" s="37"/>
      <c r="HK86" s="37"/>
      <c r="HL86" s="37"/>
      <c r="HM86" s="37"/>
      <c r="HN86" s="37"/>
      <c r="HO86" s="37"/>
      <c r="HP86" s="37"/>
      <c r="HQ86" s="37"/>
      <c r="HR86" s="37"/>
      <c r="HS86" s="37"/>
      <c r="HT86" s="37"/>
      <c r="HU86" s="37"/>
      <c r="HV86" s="37"/>
      <c r="HW86" s="37"/>
      <c r="HX86" s="37"/>
      <c r="HY86" s="37"/>
      <c r="HZ86" s="37"/>
      <c r="IA86" s="37"/>
      <c r="IB86" s="37"/>
      <c r="IC86" s="37"/>
      <c r="ID86" s="37"/>
      <c r="IE86" s="37"/>
      <c r="IF86" s="37"/>
      <c r="IG86" s="37"/>
      <c r="IH86" s="37"/>
      <c r="II86" s="37"/>
      <c r="IJ86" s="37"/>
      <c r="IK86" s="37"/>
      <c r="IL86" s="37"/>
      <c r="IM86" s="37"/>
      <c r="IN86" s="37"/>
      <c r="IO86" s="37"/>
      <c r="IP86" s="37"/>
    </row>
    <row r="87" spans="1:250" s="17" customFormat="1" ht="15.75" customHeight="1">
      <c r="B87" s="18"/>
      <c r="E87" s="11"/>
      <c r="F87" s="11"/>
      <c r="G87" s="13"/>
      <c r="H87" s="14"/>
      <c r="I87" s="11"/>
      <c r="J87" s="15"/>
      <c r="K87" s="16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  <c r="GU87" s="37"/>
      <c r="GV87" s="37"/>
      <c r="GW87" s="37"/>
      <c r="GX87" s="37"/>
      <c r="GY87" s="37"/>
      <c r="GZ87" s="37"/>
      <c r="HA87" s="37"/>
      <c r="HB87" s="37"/>
      <c r="HC87" s="37"/>
      <c r="HD87" s="37"/>
      <c r="HE87" s="37"/>
      <c r="HF87" s="37"/>
      <c r="HG87" s="37"/>
      <c r="HH87" s="37"/>
      <c r="HI87" s="37"/>
      <c r="HJ87" s="37"/>
      <c r="HK87" s="37"/>
      <c r="HL87" s="37"/>
      <c r="HM87" s="37"/>
      <c r="HN87" s="37"/>
      <c r="HO87" s="37"/>
      <c r="HP87" s="37"/>
      <c r="HQ87" s="37"/>
      <c r="HR87" s="37"/>
      <c r="HS87" s="37"/>
      <c r="HT87" s="37"/>
      <c r="HU87" s="37"/>
      <c r="HV87" s="37"/>
      <c r="HW87" s="37"/>
      <c r="HX87" s="37"/>
      <c r="HY87" s="37"/>
      <c r="HZ87" s="37"/>
      <c r="IA87" s="37"/>
      <c r="IB87" s="37"/>
      <c r="IC87" s="37"/>
      <c r="ID87" s="37"/>
      <c r="IE87" s="37"/>
      <c r="IF87" s="37"/>
      <c r="IG87" s="37"/>
      <c r="IH87" s="37"/>
      <c r="II87" s="37"/>
      <c r="IJ87" s="37"/>
      <c r="IK87" s="37"/>
      <c r="IL87" s="37"/>
      <c r="IM87" s="37"/>
      <c r="IN87" s="37"/>
      <c r="IO87" s="37"/>
      <c r="IP87" s="37"/>
    </row>
    <row r="88" spans="1:250" s="17" customFormat="1" ht="15.75" customHeight="1">
      <c r="B88" s="11"/>
      <c r="C88" s="11"/>
      <c r="D88" s="18"/>
      <c r="E88" s="11"/>
      <c r="F88" s="11"/>
      <c r="G88" s="13"/>
      <c r="H88" s="19"/>
      <c r="I88" s="11"/>
      <c r="J88" s="15"/>
      <c r="K88" s="16"/>
      <c r="L88" s="2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  <c r="FV88" s="37"/>
      <c r="FW88" s="37"/>
      <c r="FX88" s="37"/>
      <c r="FY88" s="37"/>
      <c r="FZ88" s="37"/>
      <c r="GA88" s="37"/>
      <c r="GB88" s="37"/>
      <c r="GC88" s="37"/>
      <c r="GD88" s="37"/>
      <c r="GE88" s="37"/>
      <c r="GF88" s="37"/>
      <c r="GG88" s="37"/>
      <c r="GH88" s="37"/>
      <c r="GI88" s="37"/>
      <c r="GJ88" s="37"/>
      <c r="GK88" s="37"/>
      <c r="GL88" s="37"/>
      <c r="GM88" s="37"/>
      <c r="GN88" s="37"/>
      <c r="GO88" s="37"/>
      <c r="GP88" s="37"/>
      <c r="GQ88" s="37"/>
      <c r="GR88" s="37"/>
      <c r="GS88" s="37"/>
      <c r="GT88" s="37"/>
      <c r="GU88" s="37"/>
      <c r="GV88" s="37"/>
      <c r="GW88" s="37"/>
      <c r="GX88" s="37"/>
      <c r="GY88" s="37"/>
      <c r="GZ88" s="37"/>
      <c r="HA88" s="37"/>
      <c r="HB88" s="37"/>
      <c r="HC88" s="37"/>
      <c r="HD88" s="37"/>
      <c r="HE88" s="37"/>
      <c r="HF88" s="37"/>
      <c r="HG88" s="37"/>
      <c r="HH88" s="37"/>
      <c r="HI88" s="37"/>
      <c r="HJ88" s="37"/>
      <c r="HK88" s="37"/>
      <c r="HL88" s="37"/>
      <c r="HM88" s="37"/>
      <c r="HN88" s="37"/>
      <c r="HO88" s="37"/>
      <c r="HP88" s="37"/>
      <c r="HQ88" s="37"/>
      <c r="HR88" s="37"/>
      <c r="HS88" s="37"/>
      <c r="HT88" s="37"/>
      <c r="HU88" s="37"/>
      <c r="HV88" s="37"/>
      <c r="HW88" s="37"/>
      <c r="HX88" s="37"/>
      <c r="HY88" s="37"/>
      <c r="HZ88" s="37"/>
      <c r="IA88" s="37"/>
      <c r="IB88" s="37"/>
      <c r="IC88" s="37"/>
      <c r="ID88" s="37"/>
      <c r="IE88" s="37"/>
      <c r="IF88" s="37"/>
      <c r="IG88" s="37"/>
      <c r="IH88" s="37"/>
      <c r="II88" s="37"/>
      <c r="IJ88" s="37"/>
      <c r="IK88" s="37"/>
      <c r="IL88" s="37"/>
      <c r="IM88" s="37"/>
      <c r="IN88" s="37"/>
      <c r="IO88" s="37"/>
      <c r="IP88" s="37"/>
    </row>
    <row r="89" spans="1:250" s="17" customFormat="1" ht="15.75" customHeight="1">
      <c r="C89" s="11"/>
      <c r="D89" s="73" t="s">
        <v>40</v>
      </c>
      <c r="E89" s="11"/>
      <c r="F89" s="11"/>
      <c r="G89" s="13"/>
      <c r="H89" s="14"/>
      <c r="I89" s="11"/>
      <c r="J89" s="75"/>
      <c r="K89" s="16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7"/>
      <c r="EE89" s="37"/>
      <c r="EF89" s="37"/>
      <c r="EG89" s="37"/>
      <c r="EH89" s="37"/>
      <c r="EI89" s="37"/>
      <c r="EJ89" s="37"/>
      <c r="EK89" s="37"/>
      <c r="EL89" s="37"/>
      <c r="EM89" s="37"/>
      <c r="EN89" s="37"/>
      <c r="EO89" s="37"/>
      <c r="EP89" s="37"/>
      <c r="EQ89" s="37"/>
      <c r="ER89" s="37"/>
      <c r="ES89" s="37"/>
      <c r="ET89" s="37"/>
      <c r="EU89" s="37"/>
      <c r="EV89" s="37"/>
      <c r="EW89" s="37"/>
      <c r="EX89" s="37"/>
      <c r="EY89" s="37"/>
      <c r="EZ89" s="37"/>
      <c r="FA89" s="37"/>
      <c r="FB89" s="37"/>
      <c r="FC89" s="37"/>
      <c r="FD89" s="37"/>
      <c r="FE89" s="37"/>
      <c r="FF89" s="37"/>
      <c r="FG89" s="37"/>
      <c r="FH89" s="37"/>
      <c r="FI89" s="37"/>
      <c r="FJ89" s="37"/>
      <c r="FK89" s="37"/>
      <c r="FL89" s="37"/>
      <c r="FM89" s="37"/>
      <c r="FN89" s="37"/>
      <c r="FO89" s="37"/>
      <c r="FP89" s="37"/>
      <c r="FQ89" s="37"/>
      <c r="FR89" s="37"/>
      <c r="FS89" s="37"/>
      <c r="FT89" s="37"/>
      <c r="FU89" s="37"/>
      <c r="FV89" s="37"/>
      <c r="FW89" s="37"/>
      <c r="FX89" s="37"/>
      <c r="FY89" s="37"/>
      <c r="FZ89" s="37"/>
      <c r="GA89" s="37"/>
      <c r="GB89" s="37"/>
      <c r="GC89" s="37"/>
      <c r="GD89" s="37"/>
      <c r="GE89" s="37"/>
      <c r="GF89" s="37"/>
      <c r="GG89" s="37"/>
      <c r="GH89" s="37"/>
      <c r="GI89" s="37"/>
      <c r="GJ89" s="37"/>
      <c r="GK89" s="37"/>
      <c r="GL89" s="37"/>
      <c r="GM89" s="37"/>
      <c r="GN89" s="37"/>
      <c r="GO89" s="37"/>
      <c r="GP89" s="37"/>
      <c r="GQ89" s="37"/>
      <c r="GR89" s="37"/>
      <c r="GS89" s="37"/>
      <c r="GT89" s="37"/>
      <c r="GU89" s="37"/>
      <c r="GV89" s="37"/>
      <c r="GW89" s="37"/>
      <c r="GX89" s="37"/>
      <c r="GY89" s="37"/>
      <c r="GZ89" s="37"/>
      <c r="HA89" s="37"/>
      <c r="HB89" s="37"/>
      <c r="HC89" s="37"/>
      <c r="HD89" s="37"/>
      <c r="HE89" s="37"/>
      <c r="HF89" s="37"/>
      <c r="HG89" s="37"/>
      <c r="HH89" s="37"/>
      <c r="HI89" s="37"/>
      <c r="HJ89" s="37"/>
      <c r="HK89" s="37"/>
      <c r="HL89" s="37"/>
      <c r="HM89" s="37"/>
      <c r="HN89" s="37"/>
      <c r="HO89" s="37"/>
      <c r="HP89" s="37"/>
      <c r="HQ89" s="37"/>
      <c r="HR89" s="37"/>
      <c r="HS89" s="37"/>
      <c r="HT89" s="37"/>
      <c r="HU89" s="37"/>
      <c r="HV89" s="37"/>
      <c r="HW89" s="37"/>
      <c r="HX89" s="37"/>
      <c r="HY89" s="37"/>
      <c r="HZ89" s="37"/>
      <c r="IA89" s="37"/>
      <c r="IB89" s="37"/>
      <c r="IC89" s="37"/>
      <c r="ID89" s="37"/>
      <c r="IE89" s="37"/>
      <c r="IF89" s="37"/>
      <c r="IG89" s="37"/>
      <c r="IH89" s="37"/>
      <c r="II89" s="37"/>
      <c r="IJ89" s="37"/>
      <c r="IK89" s="37"/>
      <c r="IL89" s="37"/>
      <c r="IM89" s="37"/>
      <c r="IN89" s="37"/>
      <c r="IO89" s="37"/>
      <c r="IP89" s="37"/>
    </row>
    <row r="90" spans="1:250" s="17" customFormat="1" ht="15.75" customHeight="1">
      <c r="B90" s="11"/>
      <c r="C90" s="11"/>
      <c r="D90" s="53" t="s">
        <v>41</v>
      </c>
      <c r="E90" s="18" t="s">
        <v>90</v>
      </c>
      <c r="F90" s="11"/>
      <c r="G90" s="13"/>
      <c r="H90" s="14"/>
      <c r="I90" s="11"/>
      <c r="J90" s="15"/>
      <c r="K90" s="16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  <c r="EM90" s="37"/>
      <c r="EN90" s="37"/>
      <c r="EO90" s="37"/>
      <c r="EP90" s="37"/>
      <c r="EQ90" s="37"/>
      <c r="ER90" s="37"/>
      <c r="ES90" s="37"/>
      <c r="ET90" s="37"/>
      <c r="EU90" s="37"/>
      <c r="EV90" s="37"/>
      <c r="EW90" s="37"/>
      <c r="EX90" s="37"/>
      <c r="EY90" s="37"/>
      <c r="EZ90" s="37"/>
      <c r="FA90" s="37"/>
      <c r="FB90" s="37"/>
      <c r="FC90" s="37"/>
      <c r="FD90" s="37"/>
      <c r="FE90" s="37"/>
      <c r="FF90" s="37"/>
      <c r="FG90" s="37"/>
      <c r="FH90" s="37"/>
      <c r="FI90" s="37"/>
      <c r="FJ90" s="37"/>
      <c r="FK90" s="37"/>
      <c r="FL90" s="37"/>
      <c r="FM90" s="37"/>
      <c r="FN90" s="37"/>
      <c r="FO90" s="37"/>
      <c r="FP90" s="37"/>
      <c r="FQ90" s="37"/>
      <c r="FR90" s="37"/>
      <c r="FS90" s="37"/>
      <c r="FT90" s="37"/>
      <c r="FU90" s="37"/>
      <c r="FV90" s="37"/>
      <c r="FW90" s="37"/>
      <c r="FX90" s="37"/>
      <c r="FY90" s="37"/>
      <c r="FZ90" s="37"/>
      <c r="GA90" s="37"/>
      <c r="GB90" s="37"/>
      <c r="GC90" s="37"/>
      <c r="GD90" s="37"/>
      <c r="GE90" s="37"/>
      <c r="GF90" s="37"/>
      <c r="GG90" s="37"/>
      <c r="GH90" s="37"/>
      <c r="GI90" s="37"/>
      <c r="GJ90" s="37"/>
      <c r="GK90" s="37"/>
      <c r="GL90" s="37"/>
      <c r="GM90" s="37"/>
      <c r="GN90" s="37"/>
      <c r="GO90" s="37"/>
      <c r="GP90" s="37"/>
      <c r="GQ90" s="37"/>
      <c r="GR90" s="37"/>
      <c r="GS90" s="37"/>
      <c r="GT90" s="37"/>
      <c r="GU90" s="37"/>
      <c r="GV90" s="37"/>
      <c r="GW90" s="37"/>
      <c r="GX90" s="37"/>
      <c r="GY90" s="37"/>
      <c r="GZ90" s="37"/>
      <c r="HA90" s="37"/>
      <c r="HB90" s="37"/>
      <c r="HC90" s="37"/>
      <c r="HD90" s="37"/>
      <c r="HE90" s="37"/>
      <c r="HF90" s="37"/>
      <c r="HG90" s="37"/>
      <c r="HH90" s="37"/>
      <c r="HI90" s="37"/>
      <c r="HJ90" s="37"/>
      <c r="HK90" s="37"/>
      <c r="HL90" s="37"/>
      <c r="HM90" s="37"/>
      <c r="HN90" s="37"/>
      <c r="HO90" s="37"/>
      <c r="HP90" s="37"/>
      <c r="HQ90" s="37"/>
      <c r="HR90" s="37"/>
      <c r="HS90" s="37"/>
      <c r="HT90" s="37"/>
      <c r="HU90" s="37"/>
      <c r="HV90" s="37"/>
      <c r="HW90" s="37"/>
      <c r="HX90" s="37"/>
      <c r="HY90" s="37"/>
      <c r="HZ90" s="37"/>
      <c r="IA90" s="37"/>
      <c r="IB90" s="37"/>
      <c r="IC90" s="37"/>
      <c r="ID90" s="37"/>
      <c r="IE90" s="37"/>
      <c r="IF90" s="37"/>
      <c r="IG90" s="37"/>
      <c r="IH90" s="37"/>
      <c r="II90" s="37"/>
      <c r="IJ90" s="37"/>
      <c r="IK90" s="37"/>
      <c r="IL90" s="37"/>
      <c r="IM90" s="37"/>
      <c r="IN90" s="37"/>
      <c r="IO90" s="37"/>
      <c r="IP90" s="37"/>
    </row>
    <row r="91" spans="1:250" s="17" customFormat="1" ht="15.75" customHeight="1">
      <c r="D91" s="25" t="s">
        <v>48</v>
      </c>
      <c r="E91" s="87" t="s">
        <v>52</v>
      </c>
      <c r="K91" s="21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7"/>
      <c r="DX91" s="37"/>
      <c r="DY91" s="37"/>
      <c r="DZ91" s="37"/>
      <c r="EA91" s="37"/>
      <c r="EB91" s="37"/>
      <c r="EC91" s="37"/>
      <c r="ED91" s="37"/>
      <c r="EE91" s="37"/>
      <c r="EF91" s="37"/>
      <c r="EG91" s="37"/>
      <c r="EH91" s="37"/>
      <c r="EI91" s="37"/>
      <c r="EJ91" s="37"/>
      <c r="EK91" s="37"/>
      <c r="EL91" s="37"/>
      <c r="EM91" s="37"/>
      <c r="EN91" s="37"/>
      <c r="EO91" s="37"/>
      <c r="EP91" s="37"/>
      <c r="EQ91" s="37"/>
      <c r="ER91" s="37"/>
      <c r="ES91" s="37"/>
      <c r="ET91" s="37"/>
      <c r="EU91" s="37"/>
      <c r="EV91" s="37"/>
      <c r="EW91" s="37"/>
      <c r="EX91" s="37"/>
      <c r="EY91" s="37"/>
      <c r="EZ91" s="37"/>
      <c r="FA91" s="37"/>
      <c r="FB91" s="37"/>
      <c r="FC91" s="37"/>
      <c r="FD91" s="37"/>
      <c r="FE91" s="37"/>
      <c r="FF91" s="37"/>
      <c r="FG91" s="37"/>
      <c r="FH91" s="37"/>
      <c r="FI91" s="37"/>
      <c r="FJ91" s="37"/>
      <c r="FK91" s="37"/>
      <c r="FL91" s="37"/>
      <c r="FM91" s="37"/>
      <c r="FN91" s="37"/>
      <c r="FO91" s="37"/>
      <c r="FP91" s="37"/>
      <c r="FQ91" s="37"/>
      <c r="FR91" s="37"/>
      <c r="FS91" s="37"/>
      <c r="FT91" s="37"/>
      <c r="FU91" s="37"/>
      <c r="FV91" s="37"/>
      <c r="FW91" s="37"/>
      <c r="FX91" s="37"/>
      <c r="FY91" s="37"/>
      <c r="FZ91" s="37"/>
      <c r="GA91" s="37"/>
      <c r="GB91" s="37"/>
      <c r="GC91" s="37"/>
      <c r="GD91" s="37"/>
      <c r="GE91" s="37"/>
      <c r="GF91" s="37"/>
      <c r="GG91" s="37"/>
      <c r="GH91" s="37"/>
      <c r="GI91" s="37"/>
      <c r="GJ91" s="37"/>
      <c r="GK91" s="37"/>
      <c r="GL91" s="37"/>
      <c r="GM91" s="37"/>
      <c r="GN91" s="37"/>
      <c r="GO91" s="37"/>
      <c r="GP91" s="37"/>
      <c r="GQ91" s="37"/>
      <c r="GR91" s="37"/>
      <c r="GS91" s="37"/>
      <c r="GT91" s="37"/>
      <c r="GU91" s="37"/>
      <c r="GV91" s="37"/>
      <c r="GW91" s="37"/>
      <c r="GX91" s="37"/>
      <c r="GY91" s="37"/>
      <c r="GZ91" s="37"/>
      <c r="HA91" s="37"/>
      <c r="HB91" s="37"/>
      <c r="HC91" s="37"/>
      <c r="HD91" s="37"/>
      <c r="HE91" s="37"/>
      <c r="HF91" s="37"/>
      <c r="HG91" s="37"/>
      <c r="HH91" s="37"/>
      <c r="HI91" s="37"/>
      <c r="HJ91" s="37"/>
      <c r="HK91" s="37"/>
      <c r="HL91" s="37"/>
      <c r="HM91" s="37"/>
      <c r="HN91" s="37"/>
      <c r="HO91" s="37"/>
      <c r="HP91" s="37"/>
      <c r="HQ91" s="37"/>
      <c r="HR91" s="37"/>
      <c r="HS91" s="37"/>
      <c r="HT91" s="37"/>
      <c r="HU91" s="37"/>
      <c r="HV91" s="37"/>
      <c r="HW91" s="37"/>
      <c r="HX91" s="37"/>
      <c r="HY91" s="37"/>
      <c r="HZ91" s="37"/>
      <c r="IA91" s="37"/>
      <c r="IB91" s="37"/>
      <c r="IC91" s="37"/>
      <c r="ID91" s="37"/>
      <c r="IE91" s="37"/>
      <c r="IF91" s="37"/>
      <c r="IG91" s="37"/>
      <c r="IH91" s="37"/>
      <c r="II91" s="37"/>
      <c r="IJ91" s="37"/>
      <c r="IK91" s="37"/>
      <c r="IL91" s="37"/>
      <c r="IM91" s="37"/>
      <c r="IN91" s="37"/>
      <c r="IO91" s="37"/>
      <c r="IP91" s="37"/>
    </row>
    <row r="92" spans="1:250" s="17" customFormat="1" ht="15.75" customHeight="1">
      <c r="D92" s="25" t="s">
        <v>49</v>
      </c>
      <c r="E92" s="17" t="s">
        <v>42</v>
      </c>
      <c r="K92" s="21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7"/>
      <c r="DX92" s="37"/>
      <c r="DY92" s="37"/>
      <c r="DZ92" s="37"/>
      <c r="EA92" s="37"/>
      <c r="EB92" s="37"/>
      <c r="EC92" s="37"/>
      <c r="ED92" s="37"/>
      <c r="EE92" s="37"/>
      <c r="EF92" s="37"/>
      <c r="EG92" s="37"/>
      <c r="EH92" s="37"/>
      <c r="EI92" s="37"/>
      <c r="EJ92" s="37"/>
      <c r="EK92" s="37"/>
      <c r="EL92" s="37"/>
      <c r="EM92" s="37"/>
      <c r="EN92" s="37"/>
      <c r="EO92" s="37"/>
      <c r="EP92" s="37"/>
      <c r="EQ92" s="37"/>
      <c r="ER92" s="37"/>
      <c r="ES92" s="37"/>
      <c r="ET92" s="37"/>
      <c r="EU92" s="37"/>
      <c r="EV92" s="37"/>
      <c r="EW92" s="37"/>
      <c r="EX92" s="37"/>
      <c r="EY92" s="37"/>
      <c r="EZ92" s="37"/>
      <c r="FA92" s="37"/>
      <c r="FB92" s="37"/>
      <c r="FC92" s="37"/>
      <c r="FD92" s="37"/>
      <c r="FE92" s="37"/>
      <c r="FF92" s="37"/>
      <c r="FG92" s="37"/>
      <c r="FH92" s="37"/>
      <c r="FI92" s="37"/>
      <c r="FJ92" s="37"/>
      <c r="FK92" s="37"/>
      <c r="FL92" s="37"/>
      <c r="FM92" s="37"/>
      <c r="FN92" s="37"/>
      <c r="FO92" s="37"/>
      <c r="FP92" s="37"/>
      <c r="FQ92" s="37"/>
      <c r="FR92" s="37"/>
      <c r="FS92" s="37"/>
      <c r="FT92" s="37"/>
      <c r="FU92" s="37"/>
      <c r="FV92" s="37"/>
      <c r="FW92" s="37"/>
      <c r="FX92" s="37"/>
      <c r="FY92" s="37"/>
      <c r="FZ92" s="37"/>
      <c r="GA92" s="37"/>
      <c r="GB92" s="37"/>
      <c r="GC92" s="37"/>
      <c r="GD92" s="37"/>
      <c r="GE92" s="37"/>
      <c r="GF92" s="37"/>
      <c r="GG92" s="37"/>
      <c r="GH92" s="37"/>
      <c r="GI92" s="37"/>
      <c r="GJ92" s="37"/>
      <c r="GK92" s="37"/>
      <c r="GL92" s="37"/>
      <c r="GM92" s="37"/>
      <c r="GN92" s="37"/>
      <c r="GO92" s="37"/>
      <c r="GP92" s="37"/>
      <c r="GQ92" s="37"/>
      <c r="GR92" s="37"/>
      <c r="GS92" s="37"/>
      <c r="GT92" s="37"/>
      <c r="GU92" s="37"/>
      <c r="GV92" s="37"/>
      <c r="GW92" s="37"/>
      <c r="GX92" s="37"/>
      <c r="GY92" s="37"/>
      <c r="GZ92" s="37"/>
      <c r="HA92" s="37"/>
      <c r="HB92" s="37"/>
      <c r="HC92" s="37"/>
      <c r="HD92" s="37"/>
      <c r="HE92" s="37"/>
      <c r="HF92" s="37"/>
      <c r="HG92" s="37"/>
      <c r="HH92" s="37"/>
      <c r="HI92" s="37"/>
      <c r="HJ92" s="37"/>
      <c r="HK92" s="37"/>
      <c r="HL92" s="37"/>
      <c r="HM92" s="37"/>
      <c r="HN92" s="37"/>
      <c r="HO92" s="37"/>
      <c r="HP92" s="37"/>
      <c r="HQ92" s="37"/>
      <c r="HR92" s="37"/>
      <c r="HS92" s="37"/>
      <c r="HT92" s="37"/>
      <c r="HU92" s="37"/>
      <c r="HV92" s="37"/>
      <c r="HW92" s="37"/>
      <c r="HX92" s="37"/>
      <c r="HY92" s="37"/>
      <c r="HZ92" s="37"/>
      <c r="IA92" s="37"/>
      <c r="IB92" s="37"/>
      <c r="IC92" s="37"/>
      <c r="ID92" s="37"/>
      <c r="IE92" s="37"/>
      <c r="IF92" s="37"/>
      <c r="IG92" s="37"/>
      <c r="IH92" s="37"/>
      <c r="II92" s="37"/>
      <c r="IJ92" s="37"/>
      <c r="IK92" s="37"/>
      <c r="IL92" s="37"/>
      <c r="IM92" s="37"/>
      <c r="IN92" s="37"/>
      <c r="IO92" s="37"/>
      <c r="IP92" s="37"/>
    </row>
    <row r="93" spans="1:250" s="17" customFormat="1" ht="15.75" customHeight="1">
      <c r="D93" s="25" t="s">
        <v>53</v>
      </c>
      <c r="E93" s="22" t="s">
        <v>43</v>
      </c>
      <c r="K93" s="21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  <c r="EF93" s="37"/>
      <c r="EG93" s="37"/>
      <c r="EH93" s="37"/>
      <c r="EI93" s="37"/>
      <c r="EJ93" s="37"/>
      <c r="EK93" s="37"/>
      <c r="EL93" s="37"/>
      <c r="EM93" s="37"/>
      <c r="EN93" s="37"/>
      <c r="EO93" s="37"/>
      <c r="EP93" s="37"/>
      <c r="EQ93" s="37"/>
      <c r="ER93" s="37"/>
      <c r="ES93" s="37"/>
      <c r="ET93" s="37"/>
      <c r="EU93" s="37"/>
      <c r="EV93" s="37"/>
      <c r="EW93" s="37"/>
      <c r="EX93" s="37"/>
      <c r="EY93" s="37"/>
      <c r="EZ93" s="37"/>
      <c r="FA93" s="37"/>
      <c r="FB93" s="37"/>
      <c r="FC93" s="37"/>
      <c r="FD93" s="37"/>
      <c r="FE93" s="37"/>
      <c r="FF93" s="37"/>
      <c r="FG93" s="37"/>
      <c r="FH93" s="37"/>
      <c r="FI93" s="37"/>
      <c r="FJ93" s="37"/>
      <c r="FK93" s="37"/>
      <c r="FL93" s="37"/>
      <c r="FM93" s="37"/>
      <c r="FN93" s="37"/>
      <c r="FO93" s="37"/>
      <c r="FP93" s="37"/>
      <c r="FQ93" s="37"/>
      <c r="FR93" s="37"/>
      <c r="FS93" s="37"/>
      <c r="FT93" s="37"/>
      <c r="FU93" s="37"/>
      <c r="FV93" s="37"/>
      <c r="FW93" s="37"/>
      <c r="FX93" s="37"/>
      <c r="FY93" s="37"/>
      <c r="FZ93" s="37"/>
      <c r="GA93" s="37"/>
      <c r="GB93" s="37"/>
      <c r="GC93" s="37"/>
      <c r="GD93" s="37"/>
      <c r="GE93" s="37"/>
      <c r="GF93" s="37"/>
      <c r="GG93" s="37"/>
      <c r="GH93" s="37"/>
      <c r="GI93" s="37"/>
      <c r="GJ93" s="37"/>
      <c r="GK93" s="37"/>
      <c r="GL93" s="37"/>
      <c r="GM93" s="37"/>
      <c r="GN93" s="37"/>
      <c r="GO93" s="37"/>
      <c r="GP93" s="37"/>
      <c r="GQ93" s="37"/>
      <c r="GR93" s="37"/>
      <c r="GS93" s="37"/>
      <c r="GT93" s="37"/>
      <c r="GU93" s="37"/>
      <c r="GV93" s="37"/>
      <c r="GW93" s="37"/>
      <c r="GX93" s="37"/>
      <c r="GY93" s="37"/>
      <c r="GZ93" s="37"/>
      <c r="HA93" s="37"/>
      <c r="HB93" s="37"/>
      <c r="HC93" s="37"/>
      <c r="HD93" s="37"/>
      <c r="HE93" s="37"/>
      <c r="HF93" s="37"/>
      <c r="HG93" s="37"/>
      <c r="HH93" s="37"/>
      <c r="HI93" s="37"/>
      <c r="HJ93" s="37"/>
      <c r="HK93" s="37"/>
      <c r="HL93" s="37"/>
      <c r="HM93" s="37"/>
      <c r="HN93" s="37"/>
      <c r="HO93" s="37"/>
      <c r="HP93" s="37"/>
      <c r="HQ93" s="37"/>
      <c r="HR93" s="37"/>
      <c r="HS93" s="37"/>
      <c r="HT93" s="37"/>
      <c r="HU93" s="37"/>
      <c r="HV93" s="37"/>
      <c r="HW93" s="37"/>
      <c r="HX93" s="37"/>
      <c r="HY93" s="37"/>
      <c r="HZ93" s="37"/>
      <c r="IA93" s="37"/>
      <c r="IB93" s="37"/>
      <c r="IC93" s="37"/>
      <c r="ID93" s="37"/>
      <c r="IE93" s="37"/>
      <c r="IF93" s="37"/>
      <c r="IG93" s="37"/>
      <c r="IH93" s="37"/>
      <c r="II93" s="37"/>
      <c r="IJ93" s="37"/>
      <c r="IK93" s="37"/>
      <c r="IL93" s="37"/>
      <c r="IM93" s="37"/>
      <c r="IN93" s="37"/>
      <c r="IO93" s="37"/>
      <c r="IP93" s="37"/>
    </row>
    <row r="94" spans="1:250" s="17" customFormat="1" ht="15.75" customHeight="1">
      <c r="D94" s="25" t="s">
        <v>50</v>
      </c>
      <c r="E94" s="17" t="s">
        <v>44</v>
      </c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37"/>
      <c r="DL94" s="37"/>
      <c r="DM94" s="37"/>
      <c r="DN94" s="37"/>
      <c r="DO94" s="37"/>
      <c r="DP94" s="37"/>
      <c r="DQ94" s="37"/>
      <c r="DR94" s="37"/>
      <c r="DS94" s="37"/>
      <c r="DT94" s="37"/>
      <c r="DU94" s="37"/>
      <c r="DV94" s="37"/>
      <c r="DW94" s="37"/>
      <c r="DX94" s="37"/>
      <c r="DY94" s="37"/>
      <c r="DZ94" s="37"/>
      <c r="EA94" s="37"/>
      <c r="EB94" s="37"/>
      <c r="EC94" s="37"/>
      <c r="ED94" s="37"/>
      <c r="EE94" s="37"/>
      <c r="EF94" s="37"/>
      <c r="EG94" s="37"/>
      <c r="EH94" s="37"/>
      <c r="EI94" s="37"/>
      <c r="EJ94" s="37"/>
      <c r="EK94" s="37"/>
      <c r="EL94" s="37"/>
      <c r="EM94" s="37"/>
      <c r="EN94" s="37"/>
      <c r="EO94" s="37"/>
      <c r="EP94" s="37"/>
      <c r="EQ94" s="37"/>
      <c r="ER94" s="37"/>
      <c r="ES94" s="37"/>
      <c r="ET94" s="37"/>
      <c r="EU94" s="37"/>
      <c r="EV94" s="37"/>
      <c r="EW94" s="37"/>
      <c r="EX94" s="37"/>
      <c r="EY94" s="37"/>
      <c r="EZ94" s="37"/>
      <c r="FA94" s="37"/>
      <c r="FB94" s="37"/>
      <c r="FC94" s="37"/>
      <c r="FD94" s="37"/>
      <c r="FE94" s="37"/>
      <c r="FF94" s="37"/>
      <c r="FG94" s="37"/>
      <c r="FH94" s="37"/>
      <c r="FI94" s="37"/>
      <c r="FJ94" s="37"/>
      <c r="FK94" s="37"/>
      <c r="FL94" s="37"/>
      <c r="FM94" s="37"/>
      <c r="FN94" s="37"/>
      <c r="FO94" s="37"/>
      <c r="FP94" s="37"/>
      <c r="FQ94" s="37"/>
      <c r="FR94" s="37"/>
      <c r="FS94" s="37"/>
      <c r="FT94" s="37"/>
      <c r="FU94" s="37"/>
      <c r="FV94" s="37"/>
      <c r="FW94" s="37"/>
      <c r="FX94" s="37"/>
      <c r="FY94" s="37"/>
      <c r="FZ94" s="37"/>
      <c r="GA94" s="37"/>
      <c r="GB94" s="37"/>
      <c r="GC94" s="37"/>
      <c r="GD94" s="37"/>
      <c r="GE94" s="37"/>
      <c r="GF94" s="37"/>
      <c r="GG94" s="37"/>
      <c r="GH94" s="37"/>
      <c r="GI94" s="37"/>
      <c r="GJ94" s="37"/>
      <c r="GK94" s="37"/>
      <c r="GL94" s="37"/>
      <c r="GM94" s="37"/>
      <c r="GN94" s="37"/>
      <c r="GO94" s="37"/>
      <c r="GP94" s="37"/>
      <c r="GQ94" s="37"/>
      <c r="GR94" s="37"/>
      <c r="GS94" s="37"/>
      <c r="GT94" s="37"/>
      <c r="GU94" s="37"/>
      <c r="GV94" s="37"/>
      <c r="GW94" s="37"/>
      <c r="GX94" s="37"/>
      <c r="GY94" s="37"/>
      <c r="GZ94" s="37"/>
      <c r="HA94" s="37"/>
      <c r="HB94" s="37"/>
      <c r="HC94" s="37"/>
      <c r="HD94" s="37"/>
      <c r="HE94" s="37"/>
      <c r="HF94" s="37"/>
      <c r="HG94" s="37"/>
      <c r="HH94" s="37"/>
      <c r="HI94" s="37"/>
      <c r="HJ94" s="37"/>
      <c r="HK94" s="37"/>
      <c r="HL94" s="37"/>
      <c r="HM94" s="37"/>
      <c r="HN94" s="37"/>
      <c r="HO94" s="37"/>
      <c r="HP94" s="37"/>
      <c r="HQ94" s="37"/>
      <c r="HR94" s="37"/>
      <c r="HS94" s="37"/>
      <c r="HT94" s="37"/>
      <c r="HU94" s="37"/>
      <c r="HV94" s="37"/>
      <c r="HW94" s="37"/>
      <c r="HX94" s="37"/>
      <c r="HY94" s="37"/>
      <c r="HZ94" s="37"/>
      <c r="IA94" s="37"/>
      <c r="IB94" s="37"/>
      <c r="IC94" s="37"/>
      <c r="ID94" s="37"/>
      <c r="IE94" s="37"/>
      <c r="IF94" s="37"/>
      <c r="IG94" s="37"/>
      <c r="IH94" s="37"/>
      <c r="II94" s="37"/>
      <c r="IJ94" s="37"/>
      <c r="IK94" s="37"/>
      <c r="IL94" s="37"/>
      <c r="IM94" s="37"/>
      <c r="IN94" s="37"/>
      <c r="IO94" s="37"/>
      <c r="IP94" s="37"/>
    </row>
    <row r="95" spans="1:250" s="17" customFormat="1" ht="15.75" customHeight="1">
      <c r="B95" s="11"/>
      <c r="C95" s="11"/>
      <c r="D95" s="53" t="s">
        <v>51</v>
      </c>
      <c r="E95" s="11" t="s">
        <v>45</v>
      </c>
      <c r="F95" s="11"/>
      <c r="G95" s="13"/>
      <c r="H95" s="14"/>
      <c r="I95" s="11"/>
      <c r="J95" s="15"/>
      <c r="K95" s="16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  <c r="DK95" s="37"/>
      <c r="DL95" s="37"/>
      <c r="DM95" s="37"/>
      <c r="DN95" s="37"/>
      <c r="DO95" s="37"/>
      <c r="DP95" s="37"/>
      <c r="DQ95" s="37"/>
      <c r="DR95" s="37"/>
      <c r="DS95" s="37"/>
      <c r="DT95" s="37"/>
      <c r="DU95" s="37"/>
      <c r="DV95" s="37"/>
      <c r="DW95" s="37"/>
      <c r="DX95" s="37"/>
      <c r="DY95" s="37"/>
      <c r="DZ95" s="37"/>
      <c r="EA95" s="37"/>
      <c r="EB95" s="37"/>
      <c r="EC95" s="37"/>
      <c r="ED95" s="37"/>
      <c r="EE95" s="37"/>
      <c r="EF95" s="37"/>
      <c r="EG95" s="37"/>
      <c r="EH95" s="37"/>
      <c r="EI95" s="37"/>
      <c r="EJ95" s="37"/>
      <c r="EK95" s="37"/>
      <c r="EL95" s="37"/>
      <c r="EM95" s="37"/>
      <c r="EN95" s="37"/>
      <c r="EO95" s="37"/>
      <c r="EP95" s="37"/>
      <c r="EQ95" s="37"/>
      <c r="ER95" s="37"/>
      <c r="ES95" s="37"/>
      <c r="ET95" s="37"/>
      <c r="EU95" s="37"/>
      <c r="EV95" s="37"/>
      <c r="EW95" s="37"/>
      <c r="EX95" s="37"/>
      <c r="EY95" s="37"/>
      <c r="EZ95" s="37"/>
      <c r="FA95" s="37"/>
      <c r="FB95" s="37"/>
      <c r="FC95" s="37"/>
      <c r="FD95" s="37"/>
      <c r="FE95" s="37"/>
      <c r="FF95" s="37"/>
      <c r="FG95" s="37"/>
      <c r="FH95" s="37"/>
      <c r="FI95" s="37"/>
      <c r="FJ95" s="37"/>
      <c r="FK95" s="37"/>
      <c r="FL95" s="37"/>
      <c r="FM95" s="37"/>
      <c r="FN95" s="37"/>
      <c r="FO95" s="37"/>
      <c r="FP95" s="37"/>
      <c r="FQ95" s="37"/>
      <c r="FR95" s="37"/>
      <c r="FS95" s="37"/>
      <c r="FT95" s="37"/>
      <c r="FU95" s="37"/>
      <c r="FV95" s="37"/>
      <c r="FW95" s="37"/>
      <c r="FX95" s="37"/>
      <c r="FY95" s="37"/>
      <c r="FZ95" s="37"/>
      <c r="GA95" s="37"/>
      <c r="GB95" s="37"/>
      <c r="GC95" s="37"/>
      <c r="GD95" s="37"/>
      <c r="GE95" s="37"/>
      <c r="GF95" s="37"/>
      <c r="GG95" s="37"/>
      <c r="GH95" s="37"/>
      <c r="GI95" s="37"/>
      <c r="GJ95" s="37"/>
      <c r="GK95" s="37"/>
      <c r="GL95" s="37"/>
      <c r="GM95" s="37"/>
      <c r="GN95" s="37"/>
      <c r="GO95" s="37"/>
      <c r="GP95" s="37"/>
      <c r="GQ95" s="37"/>
      <c r="GR95" s="37"/>
      <c r="GS95" s="37"/>
      <c r="GT95" s="37"/>
      <c r="GU95" s="37"/>
      <c r="GV95" s="37"/>
      <c r="GW95" s="37"/>
      <c r="GX95" s="37"/>
      <c r="GY95" s="37"/>
      <c r="GZ95" s="37"/>
      <c r="HA95" s="37"/>
      <c r="HB95" s="37"/>
      <c r="HC95" s="37"/>
      <c r="HD95" s="37"/>
      <c r="HE95" s="37"/>
      <c r="HF95" s="37"/>
      <c r="HG95" s="37"/>
      <c r="HH95" s="37"/>
      <c r="HI95" s="37"/>
      <c r="HJ95" s="37"/>
      <c r="HK95" s="37"/>
      <c r="HL95" s="37"/>
      <c r="HM95" s="37"/>
      <c r="HN95" s="37"/>
      <c r="HO95" s="37"/>
      <c r="HP95" s="37"/>
      <c r="HQ95" s="37"/>
      <c r="HR95" s="37"/>
      <c r="HS95" s="37"/>
      <c r="HT95" s="37"/>
      <c r="HU95" s="37"/>
      <c r="HV95" s="37"/>
      <c r="HW95" s="37"/>
      <c r="HX95" s="37"/>
      <c r="HY95" s="37"/>
      <c r="HZ95" s="37"/>
      <c r="IA95" s="37"/>
      <c r="IB95" s="37"/>
      <c r="IC95" s="37"/>
      <c r="ID95" s="37"/>
      <c r="IE95" s="37"/>
      <c r="IF95" s="37"/>
      <c r="IG95" s="37"/>
      <c r="IH95" s="37"/>
      <c r="II95" s="37"/>
      <c r="IJ95" s="37"/>
      <c r="IK95" s="37"/>
      <c r="IL95" s="37"/>
      <c r="IM95" s="37"/>
      <c r="IN95" s="37"/>
      <c r="IO95" s="37"/>
      <c r="IP95" s="37"/>
    </row>
    <row r="96" spans="1:250" s="17" customFormat="1" ht="15.75" customHeight="1">
      <c r="B96" s="11"/>
      <c r="C96" s="11"/>
      <c r="D96" s="12"/>
      <c r="E96" s="11"/>
      <c r="F96" s="11"/>
      <c r="G96" s="13"/>
      <c r="H96" s="14"/>
      <c r="I96" s="11"/>
      <c r="J96" s="15"/>
      <c r="K96" s="16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  <c r="CV96" s="37"/>
      <c r="CW96" s="37"/>
      <c r="CX96" s="37"/>
      <c r="CY96" s="37"/>
      <c r="CZ96" s="37"/>
      <c r="DA96" s="37"/>
      <c r="DB96" s="37"/>
      <c r="DC96" s="37"/>
      <c r="DD96" s="37"/>
      <c r="DE96" s="37"/>
      <c r="DF96" s="37"/>
      <c r="DG96" s="37"/>
      <c r="DH96" s="37"/>
      <c r="DI96" s="37"/>
      <c r="DJ96" s="37"/>
      <c r="DK96" s="37"/>
      <c r="DL96" s="37"/>
      <c r="DM96" s="37"/>
      <c r="DN96" s="37"/>
      <c r="DO96" s="37"/>
      <c r="DP96" s="37"/>
      <c r="DQ96" s="37"/>
      <c r="DR96" s="37"/>
      <c r="DS96" s="37"/>
      <c r="DT96" s="37"/>
      <c r="DU96" s="37"/>
      <c r="DV96" s="37"/>
      <c r="DW96" s="37"/>
      <c r="DX96" s="37"/>
      <c r="DY96" s="37"/>
      <c r="DZ96" s="37"/>
      <c r="EA96" s="37"/>
      <c r="EB96" s="37"/>
      <c r="EC96" s="37"/>
      <c r="ED96" s="37"/>
      <c r="EE96" s="37"/>
      <c r="EF96" s="37"/>
      <c r="EG96" s="37"/>
      <c r="EH96" s="37"/>
      <c r="EI96" s="37"/>
      <c r="EJ96" s="37"/>
      <c r="EK96" s="37"/>
      <c r="EL96" s="37"/>
      <c r="EM96" s="37"/>
      <c r="EN96" s="37"/>
      <c r="EO96" s="37"/>
      <c r="EP96" s="37"/>
      <c r="EQ96" s="37"/>
      <c r="ER96" s="37"/>
      <c r="ES96" s="37"/>
      <c r="ET96" s="37"/>
      <c r="EU96" s="37"/>
      <c r="EV96" s="37"/>
      <c r="EW96" s="37"/>
      <c r="EX96" s="37"/>
      <c r="EY96" s="37"/>
      <c r="EZ96" s="37"/>
      <c r="FA96" s="37"/>
      <c r="FB96" s="37"/>
      <c r="FC96" s="37"/>
      <c r="FD96" s="37"/>
      <c r="FE96" s="37"/>
      <c r="FF96" s="37"/>
      <c r="FG96" s="37"/>
      <c r="FH96" s="37"/>
      <c r="FI96" s="37"/>
      <c r="FJ96" s="37"/>
      <c r="FK96" s="37"/>
      <c r="FL96" s="37"/>
      <c r="FM96" s="37"/>
      <c r="FN96" s="37"/>
      <c r="FO96" s="37"/>
      <c r="FP96" s="37"/>
      <c r="FQ96" s="37"/>
      <c r="FR96" s="37"/>
      <c r="FS96" s="37"/>
      <c r="FT96" s="37"/>
      <c r="FU96" s="37"/>
      <c r="FV96" s="37"/>
      <c r="FW96" s="37"/>
      <c r="FX96" s="37"/>
      <c r="FY96" s="37"/>
      <c r="FZ96" s="37"/>
      <c r="GA96" s="37"/>
      <c r="GB96" s="37"/>
      <c r="GC96" s="37"/>
      <c r="GD96" s="37"/>
      <c r="GE96" s="37"/>
      <c r="GF96" s="37"/>
      <c r="GG96" s="37"/>
      <c r="GH96" s="37"/>
      <c r="GI96" s="37"/>
      <c r="GJ96" s="37"/>
      <c r="GK96" s="37"/>
      <c r="GL96" s="37"/>
      <c r="GM96" s="37"/>
      <c r="GN96" s="37"/>
      <c r="GO96" s="37"/>
      <c r="GP96" s="37"/>
      <c r="GQ96" s="37"/>
      <c r="GR96" s="37"/>
      <c r="GS96" s="37"/>
      <c r="GT96" s="37"/>
      <c r="GU96" s="37"/>
      <c r="GV96" s="37"/>
      <c r="GW96" s="37"/>
      <c r="GX96" s="37"/>
      <c r="GY96" s="37"/>
      <c r="GZ96" s="37"/>
      <c r="HA96" s="37"/>
      <c r="HB96" s="37"/>
      <c r="HC96" s="37"/>
      <c r="HD96" s="37"/>
      <c r="HE96" s="37"/>
      <c r="HF96" s="37"/>
      <c r="HG96" s="37"/>
      <c r="HH96" s="37"/>
      <c r="HI96" s="37"/>
      <c r="HJ96" s="37"/>
      <c r="HK96" s="37"/>
      <c r="HL96" s="37"/>
      <c r="HM96" s="37"/>
      <c r="HN96" s="37"/>
      <c r="HO96" s="37"/>
      <c r="HP96" s="37"/>
      <c r="HQ96" s="37"/>
      <c r="HR96" s="37"/>
      <c r="HS96" s="37"/>
      <c r="HT96" s="37"/>
      <c r="HU96" s="37"/>
      <c r="HV96" s="37"/>
      <c r="HW96" s="37"/>
      <c r="HX96" s="37"/>
      <c r="HY96" s="37"/>
      <c r="HZ96" s="37"/>
      <c r="IA96" s="37"/>
      <c r="IB96" s="37"/>
      <c r="IC96" s="37"/>
      <c r="ID96" s="37"/>
      <c r="IE96" s="37"/>
      <c r="IF96" s="37"/>
      <c r="IG96" s="37"/>
      <c r="IH96" s="37"/>
      <c r="II96" s="37"/>
      <c r="IJ96" s="37"/>
      <c r="IK96" s="37"/>
      <c r="IL96" s="37"/>
      <c r="IM96" s="37"/>
      <c r="IN96" s="37"/>
      <c r="IO96" s="37"/>
      <c r="IP96" s="37"/>
    </row>
    <row r="97" spans="2:250" s="17" customFormat="1" ht="15.75" customHeight="1">
      <c r="B97" s="11" t="s">
        <v>46</v>
      </c>
      <c r="C97" s="11"/>
      <c r="D97" s="12"/>
      <c r="E97" s="11"/>
      <c r="F97" s="11"/>
      <c r="G97" s="13"/>
      <c r="H97" s="14"/>
      <c r="I97" s="11"/>
      <c r="J97" s="15"/>
      <c r="K97" s="16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  <c r="CU97" s="37"/>
      <c r="CV97" s="37"/>
      <c r="CW97" s="37"/>
      <c r="CX97" s="37"/>
      <c r="CY97" s="37"/>
      <c r="CZ97" s="37"/>
      <c r="DA97" s="37"/>
      <c r="DB97" s="37"/>
      <c r="DC97" s="37"/>
      <c r="DD97" s="37"/>
      <c r="DE97" s="37"/>
      <c r="DF97" s="37"/>
      <c r="DG97" s="37"/>
      <c r="DH97" s="37"/>
      <c r="DI97" s="37"/>
      <c r="DJ97" s="37"/>
      <c r="DK97" s="37"/>
      <c r="DL97" s="37"/>
      <c r="DM97" s="37"/>
      <c r="DN97" s="37"/>
      <c r="DO97" s="37"/>
      <c r="DP97" s="37"/>
      <c r="DQ97" s="37"/>
      <c r="DR97" s="37"/>
      <c r="DS97" s="37"/>
      <c r="DT97" s="37"/>
      <c r="DU97" s="37"/>
      <c r="DV97" s="37"/>
      <c r="DW97" s="37"/>
      <c r="DX97" s="37"/>
      <c r="DY97" s="37"/>
      <c r="DZ97" s="37"/>
      <c r="EA97" s="37"/>
      <c r="EB97" s="37"/>
      <c r="EC97" s="37"/>
      <c r="ED97" s="37"/>
      <c r="EE97" s="37"/>
      <c r="EF97" s="37"/>
      <c r="EG97" s="37"/>
      <c r="EH97" s="37"/>
      <c r="EI97" s="37"/>
      <c r="EJ97" s="37"/>
      <c r="EK97" s="37"/>
      <c r="EL97" s="37"/>
      <c r="EM97" s="37"/>
      <c r="EN97" s="37"/>
      <c r="EO97" s="37"/>
      <c r="EP97" s="37"/>
      <c r="EQ97" s="37"/>
      <c r="ER97" s="37"/>
      <c r="ES97" s="37"/>
      <c r="ET97" s="37"/>
      <c r="EU97" s="37"/>
      <c r="EV97" s="37"/>
      <c r="EW97" s="37"/>
      <c r="EX97" s="37"/>
      <c r="EY97" s="37"/>
      <c r="EZ97" s="37"/>
      <c r="FA97" s="37"/>
      <c r="FB97" s="37"/>
      <c r="FC97" s="37"/>
      <c r="FD97" s="37"/>
      <c r="FE97" s="37"/>
      <c r="FF97" s="37"/>
      <c r="FG97" s="37"/>
      <c r="FH97" s="37"/>
      <c r="FI97" s="37"/>
      <c r="FJ97" s="37"/>
      <c r="FK97" s="37"/>
      <c r="FL97" s="37"/>
      <c r="FM97" s="37"/>
      <c r="FN97" s="37"/>
      <c r="FO97" s="37"/>
      <c r="FP97" s="37"/>
      <c r="FQ97" s="37"/>
      <c r="FR97" s="37"/>
      <c r="FS97" s="37"/>
      <c r="FT97" s="37"/>
      <c r="FU97" s="37"/>
      <c r="FV97" s="37"/>
      <c r="FW97" s="37"/>
      <c r="FX97" s="37"/>
      <c r="FY97" s="37"/>
      <c r="FZ97" s="37"/>
      <c r="GA97" s="37"/>
      <c r="GB97" s="37"/>
      <c r="GC97" s="37"/>
      <c r="GD97" s="37"/>
      <c r="GE97" s="37"/>
      <c r="GF97" s="37"/>
      <c r="GG97" s="37"/>
      <c r="GH97" s="37"/>
      <c r="GI97" s="37"/>
      <c r="GJ97" s="37"/>
      <c r="GK97" s="37"/>
      <c r="GL97" s="37"/>
      <c r="GM97" s="37"/>
      <c r="GN97" s="37"/>
      <c r="GO97" s="37"/>
      <c r="GP97" s="37"/>
      <c r="GQ97" s="37"/>
      <c r="GR97" s="37"/>
      <c r="GS97" s="37"/>
      <c r="GT97" s="37"/>
      <c r="GU97" s="37"/>
      <c r="GV97" s="37"/>
      <c r="GW97" s="37"/>
      <c r="GX97" s="37"/>
      <c r="GY97" s="37"/>
      <c r="GZ97" s="37"/>
      <c r="HA97" s="37"/>
      <c r="HB97" s="37"/>
      <c r="HC97" s="37"/>
      <c r="HD97" s="37"/>
      <c r="HE97" s="37"/>
      <c r="HF97" s="37"/>
      <c r="HG97" s="37"/>
      <c r="HH97" s="37"/>
      <c r="HI97" s="37"/>
      <c r="HJ97" s="37"/>
      <c r="HK97" s="37"/>
      <c r="HL97" s="37"/>
      <c r="HM97" s="37"/>
      <c r="HN97" s="37"/>
      <c r="HO97" s="37"/>
      <c r="HP97" s="37"/>
      <c r="HQ97" s="37"/>
      <c r="HR97" s="37"/>
      <c r="HS97" s="37"/>
      <c r="HT97" s="37"/>
      <c r="HU97" s="37"/>
      <c r="HV97" s="37"/>
      <c r="HW97" s="37"/>
      <c r="HX97" s="37"/>
      <c r="HY97" s="37"/>
      <c r="HZ97" s="37"/>
      <c r="IA97" s="37"/>
      <c r="IB97" s="37"/>
      <c r="IC97" s="37"/>
      <c r="ID97" s="37"/>
      <c r="IE97" s="37"/>
      <c r="IF97" s="37"/>
      <c r="IG97" s="37"/>
      <c r="IH97" s="37"/>
      <c r="II97" s="37"/>
      <c r="IJ97" s="37"/>
      <c r="IK97" s="37"/>
      <c r="IL97" s="37"/>
      <c r="IM97" s="37"/>
      <c r="IN97" s="37"/>
      <c r="IO97" s="37"/>
      <c r="IP97" s="37"/>
    </row>
    <row r="98" spans="2:250" s="17" customFormat="1" ht="15.75" customHeight="1">
      <c r="B98" s="11"/>
      <c r="C98" s="11"/>
      <c r="D98" s="12"/>
      <c r="E98" s="11"/>
      <c r="F98" s="11"/>
      <c r="G98" s="13"/>
      <c r="H98" s="14"/>
      <c r="I98" s="11"/>
      <c r="J98" s="15"/>
      <c r="K98" s="16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  <c r="CV98" s="37"/>
      <c r="CW98" s="37"/>
      <c r="CX98" s="37"/>
      <c r="CY98" s="37"/>
      <c r="CZ98" s="37"/>
      <c r="DA98" s="37"/>
      <c r="DB98" s="37"/>
      <c r="DC98" s="37"/>
      <c r="DD98" s="37"/>
      <c r="DE98" s="37"/>
      <c r="DF98" s="37"/>
      <c r="DG98" s="37"/>
      <c r="DH98" s="37"/>
      <c r="DI98" s="37"/>
      <c r="DJ98" s="37"/>
      <c r="DK98" s="37"/>
      <c r="DL98" s="37"/>
      <c r="DM98" s="37"/>
      <c r="DN98" s="37"/>
      <c r="DO98" s="37"/>
      <c r="DP98" s="37"/>
      <c r="DQ98" s="37"/>
      <c r="DR98" s="37"/>
      <c r="DS98" s="37"/>
      <c r="DT98" s="37"/>
      <c r="DU98" s="37"/>
      <c r="DV98" s="37"/>
      <c r="DW98" s="37"/>
      <c r="DX98" s="37"/>
      <c r="DY98" s="37"/>
      <c r="DZ98" s="37"/>
      <c r="EA98" s="37"/>
      <c r="EB98" s="37"/>
      <c r="EC98" s="37"/>
      <c r="ED98" s="37"/>
      <c r="EE98" s="37"/>
      <c r="EF98" s="37"/>
      <c r="EG98" s="37"/>
      <c r="EH98" s="37"/>
      <c r="EI98" s="37"/>
      <c r="EJ98" s="37"/>
      <c r="EK98" s="37"/>
      <c r="EL98" s="37"/>
      <c r="EM98" s="37"/>
      <c r="EN98" s="37"/>
      <c r="EO98" s="37"/>
      <c r="EP98" s="37"/>
      <c r="EQ98" s="37"/>
      <c r="ER98" s="37"/>
      <c r="ES98" s="37"/>
      <c r="ET98" s="37"/>
      <c r="EU98" s="37"/>
      <c r="EV98" s="37"/>
      <c r="EW98" s="37"/>
      <c r="EX98" s="37"/>
      <c r="EY98" s="37"/>
      <c r="EZ98" s="37"/>
      <c r="FA98" s="37"/>
      <c r="FB98" s="37"/>
      <c r="FC98" s="37"/>
      <c r="FD98" s="37"/>
      <c r="FE98" s="37"/>
      <c r="FF98" s="37"/>
      <c r="FG98" s="37"/>
      <c r="FH98" s="37"/>
      <c r="FI98" s="37"/>
      <c r="FJ98" s="37"/>
      <c r="FK98" s="37"/>
      <c r="FL98" s="37"/>
      <c r="FM98" s="37"/>
      <c r="FN98" s="37"/>
      <c r="FO98" s="37"/>
      <c r="FP98" s="37"/>
      <c r="FQ98" s="37"/>
      <c r="FR98" s="37"/>
      <c r="FS98" s="37"/>
      <c r="FT98" s="37"/>
      <c r="FU98" s="37"/>
      <c r="FV98" s="37"/>
      <c r="FW98" s="37"/>
      <c r="FX98" s="37"/>
      <c r="FY98" s="37"/>
      <c r="FZ98" s="37"/>
      <c r="GA98" s="37"/>
      <c r="GB98" s="37"/>
      <c r="GC98" s="37"/>
      <c r="GD98" s="37"/>
      <c r="GE98" s="37"/>
      <c r="GF98" s="37"/>
      <c r="GG98" s="37"/>
      <c r="GH98" s="37"/>
      <c r="GI98" s="37"/>
      <c r="GJ98" s="37"/>
      <c r="GK98" s="37"/>
      <c r="GL98" s="37"/>
      <c r="GM98" s="37"/>
      <c r="GN98" s="37"/>
      <c r="GO98" s="37"/>
      <c r="GP98" s="37"/>
      <c r="GQ98" s="37"/>
      <c r="GR98" s="37"/>
      <c r="GS98" s="37"/>
      <c r="GT98" s="37"/>
      <c r="GU98" s="37"/>
      <c r="GV98" s="37"/>
      <c r="GW98" s="37"/>
      <c r="GX98" s="37"/>
      <c r="GY98" s="37"/>
      <c r="GZ98" s="37"/>
      <c r="HA98" s="37"/>
      <c r="HB98" s="37"/>
      <c r="HC98" s="37"/>
      <c r="HD98" s="37"/>
      <c r="HE98" s="37"/>
      <c r="HF98" s="37"/>
      <c r="HG98" s="37"/>
      <c r="HH98" s="37"/>
      <c r="HI98" s="37"/>
      <c r="HJ98" s="37"/>
      <c r="HK98" s="37"/>
      <c r="HL98" s="37"/>
      <c r="HM98" s="37"/>
      <c r="HN98" s="37"/>
      <c r="HO98" s="37"/>
      <c r="HP98" s="37"/>
      <c r="HQ98" s="37"/>
      <c r="HR98" s="37"/>
      <c r="HS98" s="37"/>
      <c r="HT98" s="37"/>
      <c r="HU98" s="37"/>
      <c r="HV98" s="37"/>
      <c r="HW98" s="37"/>
      <c r="HX98" s="37"/>
      <c r="HY98" s="37"/>
      <c r="HZ98" s="37"/>
      <c r="IA98" s="37"/>
      <c r="IB98" s="37"/>
      <c r="IC98" s="37"/>
      <c r="ID98" s="37"/>
      <c r="IE98" s="37"/>
      <c r="IF98" s="37"/>
      <c r="IG98" s="37"/>
      <c r="IH98" s="37"/>
      <c r="II98" s="37"/>
      <c r="IJ98" s="37"/>
      <c r="IK98" s="37"/>
      <c r="IL98" s="37"/>
      <c r="IM98" s="37"/>
      <c r="IN98" s="37"/>
      <c r="IO98" s="37"/>
      <c r="IP98" s="37"/>
    </row>
    <row r="99" spans="2:250" s="17" customFormat="1" ht="15.75" customHeight="1">
      <c r="B99" s="11"/>
      <c r="C99" s="11"/>
      <c r="D99" s="12"/>
      <c r="E99" s="11"/>
      <c r="F99" s="11"/>
      <c r="G99" s="13"/>
      <c r="H99" s="14"/>
      <c r="I99" s="11"/>
      <c r="J99" s="15"/>
      <c r="K99" s="16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  <c r="CV99" s="37"/>
      <c r="CW99" s="37"/>
      <c r="CX99" s="37"/>
      <c r="CY99" s="37"/>
      <c r="CZ99" s="37"/>
      <c r="DA99" s="37"/>
      <c r="DB99" s="37"/>
      <c r="DC99" s="37"/>
      <c r="DD99" s="37"/>
      <c r="DE99" s="37"/>
      <c r="DF99" s="37"/>
      <c r="DG99" s="37"/>
      <c r="DH99" s="37"/>
      <c r="DI99" s="37"/>
      <c r="DJ99" s="37"/>
      <c r="DK99" s="37"/>
      <c r="DL99" s="37"/>
      <c r="DM99" s="37"/>
      <c r="DN99" s="37"/>
      <c r="DO99" s="37"/>
      <c r="DP99" s="37"/>
      <c r="DQ99" s="37"/>
      <c r="DR99" s="37"/>
      <c r="DS99" s="37"/>
      <c r="DT99" s="37"/>
      <c r="DU99" s="37"/>
      <c r="DV99" s="37"/>
      <c r="DW99" s="37"/>
      <c r="DX99" s="37"/>
      <c r="DY99" s="37"/>
      <c r="DZ99" s="37"/>
      <c r="EA99" s="37"/>
      <c r="EB99" s="37"/>
      <c r="EC99" s="37"/>
      <c r="ED99" s="37"/>
      <c r="EE99" s="37"/>
      <c r="EF99" s="37"/>
      <c r="EG99" s="37"/>
      <c r="EH99" s="37"/>
      <c r="EI99" s="37"/>
      <c r="EJ99" s="37"/>
      <c r="EK99" s="37"/>
      <c r="EL99" s="37"/>
      <c r="EM99" s="37"/>
      <c r="EN99" s="37"/>
      <c r="EO99" s="37"/>
      <c r="EP99" s="37"/>
      <c r="EQ99" s="37"/>
      <c r="ER99" s="37"/>
      <c r="ES99" s="37"/>
      <c r="ET99" s="37"/>
      <c r="EU99" s="37"/>
      <c r="EV99" s="37"/>
      <c r="EW99" s="37"/>
      <c r="EX99" s="37"/>
      <c r="EY99" s="37"/>
      <c r="EZ99" s="37"/>
      <c r="FA99" s="37"/>
      <c r="FB99" s="37"/>
      <c r="FC99" s="37"/>
      <c r="FD99" s="37"/>
      <c r="FE99" s="37"/>
      <c r="FF99" s="37"/>
      <c r="FG99" s="37"/>
      <c r="FH99" s="37"/>
      <c r="FI99" s="37"/>
      <c r="FJ99" s="37"/>
      <c r="FK99" s="37"/>
      <c r="FL99" s="37"/>
      <c r="FM99" s="37"/>
      <c r="FN99" s="37"/>
      <c r="FO99" s="37"/>
      <c r="FP99" s="37"/>
      <c r="FQ99" s="37"/>
      <c r="FR99" s="37"/>
      <c r="FS99" s="37"/>
      <c r="FT99" s="37"/>
      <c r="FU99" s="37"/>
      <c r="FV99" s="37"/>
      <c r="FW99" s="37"/>
      <c r="FX99" s="37"/>
      <c r="FY99" s="37"/>
      <c r="FZ99" s="37"/>
      <c r="GA99" s="37"/>
      <c r="GB99" s="37"/>
      <c r="GC99" s="37"/>
      <c r="GD99" s="37"/>
      <c r="GE99" s="37"/>
      <c r="GF99" s="37"/>
      <c r="GG99" s="37"/>
      <c r="GH99" s="37"/>
      <c r="GI99" s="37"/>
      <c r="GJ99" s="37"/>
      <c r="GK99" s="37"/>
      <c r="GL99" s="37"/>
      <c r="GM99" s="37"/>
      <c r="GN99" s="37"/>
      <c r="GO99" s="37"/>
      <c r="GP99" s="37"/>
      <c r="GQ99" s="37"/>
      <c r="GR99" s="37"/>
      <c r="GS99" s="37"/>
      <c r="GT99" s="37"/>
      <c r="GU99" s="37"/>
      <c r="GV99" s="37"/>
      <c r="GW99" s="37"/>
      <c r="GX99" s="37"/>
      <c r="GY99" s="37"/>
      <c r="GZ99" s="37"/>
      <c r="HA99" s="37"/>
      <c r="HB99" s="37"/>
      <c r="HC99" s="37"/>
      <c r="HD99" s="37"/>
      <c r="HE99" s="37"/>
      <c r="HF99" s="37"/>
      <c r="HG99" s="37"/>
      <c r="HH99" s="37"/>
      <c r="HI99" s="37"/>
      <c r="HJ99" s="37"/>
      <c r="HK99" s="37"/>
      <c r="HL99" s="37"/>
      <c r="HM99" s="37"/>
      <c r="HN99" s="37"/>
      <c r="HO99" s="37"/>
      <c r="HP99" s="37"/>
      <c r="HQ99" s="37"/>
      <c r="HR99" s="37"/>
      <c r="HS99" s="37"/>
      <c r="HT99" s="37"/>
      <c r="HU99" s="37"/>
      <c r="HV99" s="37"/>
      <c r="HW99" s="37"/>
      <c r="HX99" s="37"/>
      <c r="HY99" s="37"/>
      <c r="HZ99" s="37"/>
      <c r="IA99" s="37"/>
      <c r="IB99" s="37"/>
      <c r="IC99" s="37"/>
      <c r="ID99" s="37"/>
      <c r="IE99" s="37"/>
      <c r="IF99" s="37"/>
      <c r="IG99" s="37"/>
      <c r="IH99" s="37"/>
      <c r="II99" s="37"/>
      <c r="IJ99" s="37"/>
      <c r="IK99" s="37"/>
      <c r="IL99" s="37"/>
      <c r="IM99" s="37"/>
      <c r="IN99" s="37"/>
      <c r="IO99" s="37"/>
      <c r="IP99" s="37"/>
    </row>
    <row r="100" spans="2:250" s="17" customFormat="1" ht="15.75" customHeight="1">
      <c r="B100" s="8"/>
      <c r="C100" s="8"/>
      <c r="D100" s="11"/>
      <c r="E100" s="11"/>
      <c r="F100" s="11"/>
      <c r="G100" s="23"/>
      <c r="H100" s="11"/>
      <c r="I100" s="11"/>
      <c r="J100" s="23"/>
      <c r="K100" s="24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  <c r="CV100" s="37"/>
      <c r="CW100" s="37"/>
      <c r="CX100" s="37"/>
      <c r="CY100" s="37"/>
      <c r="CZ100" s="37"/>
      <c r="DA100" s="37"/>
      <c r="DB100" s="37"/>
      <c r="DC100" s="37"/>
      <c r="DD100" s="37"/>
      <c r="DE100" s="37"/>
      <c r="DF100" s="37"/>
      <c r="DG100" s="37"/>
      <c r="DH100" s="37"/>
      <c r="DI100" s="37"/>
      <c r="DJ100" s="37"/>
      <c r="DK100" s="37"/>
      <c r="DL100" s="37"/>
      <c r="DM100" s="37"/>
      <c r="DN100" s="37"/>
      <c r="DO100" s="37"/>
      <c r="DP100" s="37"/>
      <c r="DQ100" s="37"/>
      <c r="DR100" s="37"/>
      <c r="DS100" s="37"/>
      <c r="DT100" s="37"/>
      <c r="DU100" s="37"/>
      <c r="DV100" s="37"/>
      <c r="DW100" s="37"/>
      <c r="DX100" s="37"/>
      <c r="DY100" s="37"/>
      <c r="DZ100" s="37"/>
      <c r="EA100" s="37"/>
      <c r="EB100" s="37"/>
      <c r="EC100" s="37"/>
      <c r="ED100" s="37"/>
      <c r="EE100" s="37"/>
      <c r="EF100" s="37"/>
      <c r="EG100" s="37"/>
      <c r="EH100" s="37"/>
      <c r="EI100" s="37"/>
      <c r="EJ100" s="37"/>
      <c r="EK100" s="37"/>
      <c r="EL100" s="37"/>
      <c r="EM100" s="37"/>
      <c r="EN100" s="37"/>
      <c r="EO100" s="37"/>
      <c r="EP100" s="37"/>
      <c r="EQ100" s="37"/>
      <c r="ER100" s="37"/>
      <c r="ES100" s="37"/>
      <c r="ET100" s="37"/>
      <c r="EU100" s="37"/>
      <c r="EV100" s="37"/>
      <c r="EW100" s="37"/>
      <c r="EX100" s="37"/>
      <c r="EY100" s="37"/>
      <c r="EZ100" s="37"/>
      <c r="FA100" s="37"/>
      <c r="FB100" s="37"/>
      <c r="FC100" s="37"/>
      <c r="FD100" s="37"/>
      <c r="FE100" s="37"/>
      <c r="FF100" s="37"/>
      <c r="FG100" s="37"/>
      <c r="FH100" s="37"/>
      <c r="FI100" s="37"/>
      <c r="FJ100" s="37"/>
      <c r="FK100" s="37"/>
      <c r="FL100" s="37"/>
      <c r="FM100" s="37"/>
      <c r="FN100" s="37"/>
      <c r="FO100" s="37"/>
      <c r="FP100" s="37"/>
      <c r="FQ100" s="37"/>
      <c r="FR100" s="37"/>
      <c r="FS100" s="37"/>
      <c r="FT100" s="37"/>
      <c r="FU100" s="37"/>
      <c r="FV100" s="37"/>
      <c r="FW100" s="37"/>
      <c r="FX100" s="37"/>
      <c r="FY100" s="37"/>
      <c r="FZ100" s="37"/>
      <c r="GA100" s="37"/>
      <c r="GB100" s="37"/>
      <c r="GC100" s="37"/>
      <c r="GD100" s="37"/>
      <c r="GE100" s="37"/>
      <c r="GF100" s="37"/>
      <c r="GG100" s="37"/>
      <c r="GH100" s="37"/>
      <c r="GI100" s="37"/>
      <c r="GJ100" s="37"/>
      <c r="GK100" s="37"/>
      <c r="GL100" s="37"/>
      <c r="GM100" s="37"/>
      <c r="GN100" s="37"/>
      <c r="GO100" s="37"/>
      <c r="GP100" s="37"/>
      <c r="GQ100" s="37"/>
      <c r="GR100" s="37"/>
      <c r="GS100" s="37"/>
      <c r="GT100" s="37"/>
      <c r="GU100" s="37"/>
      <c r="GV100" s="37"/>
      <c r="GW100" s="37"/>
      <c r="GX100" s="37"/>
      <c r="GY100" s="37"/>
      <c r="GZ100" s="37"/>
      <c r="HA100" s="37"/>
      <c r="HB100" s="37"/>
      <c r="HC100" s="37"/>
      <c r="HD100" s="37"/>
      <c r="HE100" s="37"/>
      <c r="HF100" s="37"/>
      <c r="HG100" s="37"/>
      <c r="HH100" s="37"/>
      <c r="HI100" s="37"/>
      <c r="HJ100" s="37"/>
      <c r="HK100" s="37"/>
      <c r="HL100" s="37"/>
      <c r="HM100" s="37"/>
      <c r="HN100" s="37"/>
      <c r="HO100" s="37"/>
      <c r="HP100" s="37"/>
      <c r="HQ100" s="37"/>
      <c r="HR100" s="37"/>
      <c r="HS100" s="37"/>
      <c r="HT100" s="37"/>
      <c r="HU100" s="37"/>
      <c r="HV100" s="37"/>
      <c r="HW100" s="37"/>
      <c r="HX100" s="37"/>
      <c r="HY100" s="37"/>
      <c r="HZ100" s="37"/>
      <c r="IA100" s="37"/>
      <c r="IB100" s="37"/>
      <c r="IC100" s="37"/>
      <c r="ID100" s="37"/>
      <c r="IE100" s="37"/>
      <c r="IF100" s="37"/>
      <c r="IG100" s="37"/>
      <c r="IH100" s="37"/>
      <c r="II100" s="37"/>
      <c r="IJ100" s="37"/>
      <c r="IK100" s="37"/>
      <c r="IL100" s="37"/>
      <c r="IM100" s="37"/>
      <c r="IN100" s="37"/>
      <c r="IO100" s="37"/>
      <c r="IP100" s="37"/>
    </row>
    <row r="101" spans="2:250" s="17" customFormat="1" ht="15.75" customHeight="1">
      <c r="B101" s="11" t="s">
        <v>15</v>
      </c>
      <c r="C101" s="11"/>
      <c r="D101" s="11"/>
      <c r="E101" s="11"/>
      <c r="F101" s="11"/>
      <c r="G101" s="23"/>
      <c r="H101" s="11"/>
      <c r="I101" s="11"/>
      <c r="J101" s="23"/>
      <c r="K101" s="23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  <c r="CR101" s="37"/>
      <c r="CS101" s="37"/>
      <c r="CT101" s="37"/>
      <c r="CU101" s="37"/>
      <c r="CV101" s="37"/>
      <c r="CW101" s="37"/>
      <c r="CX101" s="37"/>
      <c r="CY101" s="37"/>
      <c r="CZ101" s="37"/>
      <c r="DA101" s="37"/>
      <c r="DB101" s="37"/>
      <c r="DC101" s="37"/>
      <c r="DD101" s="37"/>
      <c r="DE101" s="37"/>
      <c r="DF101" s="37"/>
      <c r="DG101" s="37"/>
      <c r="DH101" s="37"/>
      <c r="DI101" s="37"/>
      <c r="DJ101" s="37"/>
      <c r="DK101" s="37"/>
      <c r="DL101" s="37"/>
      <c r="DM101" s="37"/>
      <c r="DN101" s="37"/>
      <c r="DO101" s="37"/>
      <c r="DP101" s="37"/>
      <c r="DQ101" s="37"/>
      <c r="DR101" s="37"/>
      <c r="DS101" s="37"/>
      <c r="DT101" s="37"/>
      <c r="DU101" s="37"/>
      <c r="DV101" s="37"/>
      <c r="DW101" s="37"/>
      <c r="DX101" s="37"/>
      <c r="DY101" s="37"/>
      <c r="DZ101" s="37"/>
      <c r="EA101" s="37"/>
      <c r="EB101" s="37"/>
      <c r="EC101" s="37"/>
      <c r="ED101" s="37"/>
      <c r="EE101" s="37"/>
      <c r="EF101" s="37"/>
      <c r="EG101" s="37"/>
      <c r="EH101" s="37"/>
      <c r="EI101" s="37"/>
      <c r="EJ101" s="37"/>
      <c r="EK101" s="37"/>
      <c r="EL101" s="37"/>
      <c r="EM101" s="37"/>
      <c r="EN101" s="37"/>
      <c r="EO101" s="37"/>
      <c r="EP101" s="37"/>
      <c r="EQ101" s="37"/>
      <c r="ER101" s="37"/>
      <c r="ES101" s="37"/>
      <c r="ET101" s="37"/>
      <c r="EU101" s="37"/>
      <c r="EV101" s="37"/>
      <c r="EW101" s="37"/>
      <c r="EX101" s="37"/>
      <c r="EY101" s="37"/>
      <c r="EZ101" s="37"/>
      <c r="FA101" s="37"/>
      <c r="FB101" s="37"/>
      <c r="FC101" s="37"/>
      <c r="FD101" s="37"/>
      <c r="FE101" s="37"/>
      <c r="FF101" s="37"/>
      <c r="FG101" s="37"/>
      <c r="FH101" s="37"/>
      <c r="FI101" s="37"/>
      <c r="FJ101" s="37"/>
      <c r="FK101" s="37"/>
      <c r="FL101" s="37"/>
      <c r="FM101" s="37"/>
      <c r="FN101" s="37"/>
      <c r="FO101" s="37"/>
      <c r="FP101" s="37"/>
      <c r="FQ101" s="37"/>
      <c r="FR101" s="37"/>
      <c r="FS101" s="37"/>
      <c r="FT101" s="37"/>
      <c r="FU101" s="37"/>
      <c r="FV101" s="37"/>
      <c r="FW101" s="37"/>
      <c r="FX101" s="37"/>
      <c r="FY101" s="37"/>
      <c r="FZ101" s="37"/>
      <c r="GA101" s="37"/>
      <c r="GB101" s="37"/>
      <c r="GC101" s="37"/>
      <c r="GD101" s="37"/>
      <c r="GE101" s="37"/>
      <c r="GF101" s="37"/>
      <c r="GG101" s="37"/>
      <c r="GH101" s="37"/>
      <c r="GI101" s="37"/>
      <c r="GJ101" s="37"/>
      <c r="GK101" s="37"/>
      <c r="GL101" s="37"/>
      <c r="GM101" s="37"/>
      <c r="GN101" s="37"/>
      <c r="GO101" s="37"/>
      <c r="GP101" s="37"/>
      <c r="GQ101" s="37"/>
      <c r="GR101" s="37"/>
      <c r="GS101" s="37"/>
      <c r="GT101" s="37"/>
      <c r="GU101" s="37"/>
      <c r="GV101" s="37"/>
      <c r="GW101" s="37"/>
      <c r="GX101" s="37"/>
      <c r="GY101" s="37"/>
      <c r="GZ101" s="37"/>
      <c r="HA101" s="37"/>
      <c r="HB101" s="37"/>
      <c r="HC101" s="37"/>
      <c r="HD101" s="37"/>
      <c r="HE101" s="37"/>
      <c r="HF101" s="37"/>
      <c r="HG101" s="37"/>
      <c r="HH101" s="37"/>
      <c r="HI101" s="37"/>
      <c r="HJ101" s="37"/>
      <c r="HK101" s="37"/>
      <c r="HL101" s="37"/>
      <c r="HM101" s="37"/>
      <c r="HN101" s="37"/>
      <c r="HO101" s="37"/>
      <c r="HP101" s="37"/>
      <c r="HQ101" s="37"/>
      <c r="HR101" s="37"/>
      <c r="HS101" s="37"/>
      <c r="HT101" s="37"/>
      <c r="HU101" s="37"/>
      <c r="HV101" s="37"/>
      <c r="HW101" s="37"/>
      <c r="HX101" s="37"/>
      <c r="HY101" s="37"/>
      <c r="HZ101" s="37"/>
      <c r="IA101" s="37"/>
      <c r="IB101" s="37"/>
      <c r="IC101" s="37"/>
      <c r="ID101" s="37"/>
      <c r="IE101" s="37"/>
      <c r="IF101" s="37"/>
      <c r="IG101" s="37"/>
      <c r="IH101" s="37"/>
      <c r="II101" s="37"/>
      <c r="IJ101" s="37"/>
      <c r="IK101" s="37"/>
      <c r="IL101" s="37"/>
      <c r="IM101" s="37"/>
      <c r="IN101" s="37"/>
      <c r="IO101" s="37"/>
      <c r="IP101" s="37"/>
    </row>
    <row r="102" spans="2:250" s="17" customFormat="1" ht="15.75" customHeight="1">
      <c r="B102" s="11" t="s">
        <v>47</v>
      </c>
      <c r="C102" s="8"/>
      <c r="D102" s="11"/>
      <c r="E102" s="11"/>
      <c r="F102" s="11"/>
      <c r="G102" s="23"/>
      <c r="H102" s="11"/>
      <c r="I102" s="11"/>
      <c r="J102" s="23"/>
      <c r="K102" s="23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  <c r="CS102" s="37"/>
      <c r="CT102" s="37"/>
      <c r="CU102" s="37"/>
      <c r="CV102" s="37"/>
      <c r="CW102" s="37"/>
      <c r="CX102" s="37"/>
      <c r="CY102" s="37"/>
      <c r="CZ102" s="37"/>
      <c r="DA102" s="37"/>
      <c r="DB102" s="37"/>
      <c r="DC102" s="37"/>
      <c r="DD102" s="37"/>
      <c r="DE102" s="37"/>
      <c r="DF102" s="37"/>
      <c r="DG102" s="37"/>
      <c r="DH102" s="37"/>
      <c r="DI102" s="37"/>
      <c r="DJ102" s="37"/>
      <c r="DK102" s="37"/>
      <c r="DL102" s="37"/>
      <c r="DM102" s="37"/>
      <c r="DN102" s="37"/>
      <c r="DO102" s="37"/>
      <c r="DP102" s="37"/>
      <c r="DQ102" s="37"/>
      <c r="DR102" s="37"/>
      <c r="DS102" s="37"/>
      <c r="DT102" s="37"/>
      <c r="DU102" s="37"/>
      <c r="DV102" s="37"/>
      <c r="DW102" s="37"/>
      <c r="DX102" s="37"/>
      <c r="DY102" s="37"/>
      <c r="DZ102" s="37"/>
      <c r="EA102" s="37"/>
      <c r="EB102" s="37"/>
      <c r="EC102" s="37"/>
      <c r="ED102" s="37"/>
      <c r="EE102" s="37"/>
      <c r="EF102" s="37"/>
      <c r="EG102" s="37"/>
      <c r="EH102" s="37"/>
      <c r="EI102" s="37"/>
      <c r="EJ102" s="37"/>
      <c r="EK102" s="37"/>
      <c r="EL102" s="37"/>
      <c r="EM102" s="37"/>
      <c r="EN102" s="37"/>
      <c r="EO102" s="37"/>
      <c r="EP102" s="37"/>
      <c r="EQ102" s="37"/>
      <c r="ER102" s="37"/>
      <c r="ES102" s="37"/>
      <c r="ET102" s="37"/>
      <c r="EU102" s="37"/>
      <c r="EV102" s="37"/>
      <c r="EW102" s="37"/>
      <c r="EX102" s="37"/>
      <c r="EY102" s="37"/>
      <c r="EZ102" s="37"/>
      <c r="FA102" s="37"/>
      <c r="FB102" s="37"/>
      <c r="FC102" s="37"/>
      <c r="FD102" s="37"/>
      <c r="FE102" s="37"/>
      <c r="FF102" s="37"/>
      <c r="FG102" s="37"/>
      <c r="FH102" s="37"/>
      <c r="FI102" s="37"/>
      <c r="FJ102" s="37"/>
      <c r="FK102" s="37"/>
      <c r="FL102" s="37"/>
      <c r="FM102" s="37"/>
      <c r="FN102" s="37"/>
      <c r="FO102" s="37"/>
      <c r="FP102" s="37"/>
      <c r="FQ102" s="37"/>
      <c r="FR102" s="37"/>
      <c r="FS102" s="37"/>
      <c r="FT102" s="37"/>
      <c r="FU102" s="37"/>
      <c r="FV102" s="37"/>
      <c r="FW102" s="37"/>
      <c r="FX102" s="37"/>
      <c r="FY102" s="37"/>
      <c r="FZ102" s="37"/>
      <c r="GA102" s="37"/>
      <c r="GB102" s="37"/>
      <c r="GC102" s="37"/>
      <c r="GD102" s="37"/>
      <c r="GE102" s="37"/>
      <c r="GF102" s="37"/>
      <c r="GG102" s="37"/>
      <c r="GH102" s="37"/>
      <c r="GI102" s="37"/>
      <c r="GJ102" s="37"/>
      <c r="GK102" s="37"/>
      <c r="GL102" s="37"/>
      <c r="GM102" s="37"/>
      <c r="GN102" s="37"/>
      <c r="GO102" s="37"/>
      <c r="GP102" s="37"/>
      <c r="GQ102" s="37"/>
      <c r="GR102" s="37"/>
      <c r="GS102" s="37"/>
      <c r="GT102" s="37"/>
      <c r="GU102" s="37"/>
      <c r="GV102" s="37"/>
      <c r="GW102" s="37"/>
      <c r="GX102" s="37"/>
      <c r="GY102" s="37"/>
      <c r="GZ102" s="37"/>
      <c r="HA102" s="37"/>
      <c r="HB102" s="37"/>
      <c r="HC102" s="37"/>
      <c r="HD102" s="37"/>
      <c r="HE102" s="37"/>
      <c r="HF102" s="37"/>
      <c r="HG102" s="37"/>
      <c r="HH102" s="37"/>
      <c r="HI102" s="37"/>
      <c r="HJ102" s="37"/>
      <c r="HK102" s="37"/>
      <c r="HL102" s="37"/>
      <c r="HM102" s="37"/>
      <c r="HN102" s="37"/>
      <c r="HO102" s="37"/>
      <c r="HP102" s="37"/>
      <c r="HQ102" s="37"/>
      <c r="HR102" s="37"/>
      <c r="HS102" s="37"/>
      <c r="HT102" s="37"/>
      <c r="HU102" s="37"/>
      <c r="HV102" s="37"/>
      <c r="HW102" s="37"/>
      <c r="HX102" s="37"/>
      <c r="HY102" s="37"/>
      <c r="HZ102" s="37"/>
      <c r="IA102" s="37"/>
      <c r="IB102" s="37"/>
      <c r="IC102" s="37"/>
      <c r="ID102" s="37"/>
      <c r="IE102" s="37"/>
      <c r="IF102" s="37"/>
      <c r="IG102" s="37"/>
      <c r="IH102" s="37"/>
      <c r="II102" s="37"/>
      <c r="IJ102" s="37"/>
      <c r="IK102" s="37"/>
      <c r="IL102" s="37"/>
      <c r="IM102" s="37"/>
      <c r="IN102" s="37"/>
      <c r="IO102" s="37"/>
      <c r="IP102" s="37"/>
    </row>
    <row r="103" spans="2:250" ht="15.75" customHeight="1">
      <c r="B103" s="8"/>
      <c r="C103" s="8"/>
      <c r="D103" s="5"/>
      <c r="E103" s="6"/>
      <c r="F103" s="6"/>
      <c r="G103" s="7"/>
      <c r="H103" s="6"/>
      <c r="I103" s="6"/>
      <c r="J103" s="7"/>
      <c r="K103" s="7"/>
    </row>
    <row r="104" spans="2:250" ht="15.75" customHeight="1">
      <c r="B104" s="8"/>
      <c r="C104" s="8"/>
      <c r="D104" s="5"/>
      <c r="E104" s="6"/>
      <c r="F104" s="6"/>
      <c r="G104" s="7"/>
      <c r="H104" s="6"/>
      <c r="I104" s="6"/>
      <c r="J104" s="7"/>
      <c r="K104" s="7"/>
    </row>
    <row r="105" spans="2:250" ht="15.75" customHeight="1">
      <c r="B105" s="2"/>
      <c r="C105" s="2"/>
      <c r="D105" s="2"/>
      <c r="E105" s="2"/>
      <c r="F105" s="2"/>
      <c r="G105" s="7"/>
      <c r="H105" s="2"/>
      <c r="I105" s="2"/>
      <c r="J105" s="2"/>
      <c r="K105" s="2"/>
    </row>
    <row r="106" spans="2:250" ht="15.75" customHeight="1">
      <c r="B106" s="2"/>
      <c r="C106" s="2"/>
      <c r="D106" s="2"/>
      <c r="E106" s="2"/>
      <c r="F106" s="2"/>
      <c r="G106" s="7"/>
      <c r="H106" s="2"/>
      <c r="I106" s="2"/>
      <c r="J106" s="2"/>
      <c r="K106" s="2"/>
    </row>
    <row r="107" spans="2:250" ht="15.75" customHeight="1">
      <c r="B107" s="2"/>
      <c r="C107" s="2"/>
      <c r="D107" s="2"/>
      <c r="E107" s="2"/>
      <c r="F107" s="2"/>
      <c r="G107" s="7"/>
      <c r="H107" s="2"/>
      <c r="I107" s="2"/>
      <c r="J107" s="2"/>
      <c r="K107" s="2"/>
    </row>
    <row r="108" spans="2:250" ht="15.75" customHeight="1"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2:250" ht="15.75" customHeight="1">
      <c r="B109" s="2"/>
      <c r="C109" s="2"/>
      <c r="D109" s="2"/>
      <c r="E109" s="2"/>
      <c r="F109" s="2"/>
      <c r="G109" s="2"/>
      <c r="H109" s="2"/>
      <c r="I109" s="2"/>
      <c r="J109" s="2"/>
      <c r="K10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2012-08-31T09:47:43Z</dcterms:modified>
</cp:coreProperties>
</file>