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QUOTE!$A$1:$K$57</definedName>
  </definedNames>
  <calcPr calcId="145621"/>
</workbook>
</file>

<file path=xl/calcChain.xml><?xml version="1.0" encoding="utf-8"?>
<calcChain xmlns="http://schemas.openxmlformats.org/spreadsheetml/2006/main">
  <c r="J23" i="1" l="1"/>
  <c r="L23" i="1"/>
  <c r="N23" i="1" l="1"/>
  <c r="P23" i="1" s="1"/>
  <c r="Q23" i="1" s="1"/>
  <c r="J31" i="1" l="1"/>
  <c r="J35" i="1" s="1"/>
  <c r="J36" i="1" l="1"/>
  <c r="J37" i="1" s="1"/>
</calcChain>
</file>

<file path=xl/sharedStrings.xml><?xml version="1.0" encoding="utf-8"?>
<sst xmlns="http://schemas.openxmlformats.org/spreadsheetml/2006/main" count="84" uniqueCount="70">
  <si>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</si>
  <si>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</si>
  <si>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</si>
  <si>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</si>
  <si>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</si>
  <si>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</si>
  <si>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</si>
  <si>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</si>
  <si>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</si>
  <si>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</si>
  <si>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</si>
  <si>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</si>
  <si>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</si>
  <si>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</si>
  <si>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</si>
  <si>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</si>
  <si>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</si>
  <si>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</si>
  <si>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</si>
  <si>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</si>
  <si>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</si>
  <si>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</si>
  <si>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</si>
  <si>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</si>
  <si>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</si>
  <si>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</si>
  <si>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</si>
  <si>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</si>
  <si>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</si>
  <si>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</si>
  <si>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</si>
  <si>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</si>
  <si>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</si>
  <si>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</si>
  <si>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</si>
  <si>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</si>
  <si>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</si>
  <si>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</si>
  <si>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</si>
  <si>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</si>
  <si>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</si>
  <si>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</si>
  <si>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</si>
  <si>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</si>
  <si>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</si>
  <si>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</si>
  <si>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</si>
  <si>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</si>
  <si>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</si>
  <si>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</si>
  <si>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</si>
  <si>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</si>
  <si>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</si>
  <si>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</si>
  <si>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 xml:space="preserve">Thales Optronique </t>
  </si>
  <si>
    <t>2, avenue Gay Lussac</t>
  </si>
  <si>
    <t xml:space="preserve">CS90502 </t>
  </si>
  <si>
    <t>78995 Elancourt cedex</t>
  </si>
  <si>
    <t>Mr Stéphane Raby</t>
  </si>
  <si>
    <t>stephane.raby@fr.thalesgroup.com</t>
  </si>
  <si>
    <t>A2012RH234</t>
  </si>
  <si>
    <t>7ME5801-1FD11-2EA0</t>
  </si>
  <si>
    <t>Débitmètre Trogflux</t>
  </si>
  <si>
    <t>Type D2500</t>
  </si>
  <si>
    <t>Gamme: 4,2 à 42L/mn</t>
  </si>
  <si>
    <t>Fluide: eau</t>
  </si>
  <si>
    <t>Flotteur: inox 1.4305</t>
  </si>
  <si>
    <t>Connexion: PVC Femelle G3/4</t>
  </si>
  <si>
    <t>2</t>
  </si>
  <si>
    <t>Livré Elancourt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</si>
</sst>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40" fontId="9" fillId="0" borderId="0" xfId="0" applyNumberFormat="1" applyFont="1" applyAlignment="1">
      <alignment vertical="center"/>
    </xf>
    <xf numFmtId="40" fontId="9" fillId="0" borderId="0" xfId="2" quotePrefix="1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8" fontId="9" fillId="0" borderId="0" xfId="2" quotePrefix="1" applyNumberFormat="1" applyFont="1" applyAlignment="1">
      <alignment horizontal="center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4"/>
  <sheetViews>
    <sheetView tabSelected="1" zoomScaleNormal="100" workbookViewId="0">
      <selection activeCell="E46" sqref="E4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20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17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19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54</v>
      </c>
      <c r="E8" s="8"/>
      <c r="F8" s="21"/>
      <c r="G8" s="21"/>
      <c r="H8" s="30" t="s">
        <v>1</v>
      </c>
      <c r="I8" s="17"/>
      <c r="J8" s="74">
        <v>41065</v>
      </c>
      <c r="K8" s="21"/>
      <c r="M8" s="89"/>
    </row>
    <row r="9" spans="1:250" ht="15.75" customHeight="1">
      <c r="A9" s="17"/>
      <c r="B9" s="21"/>
      <c r="C9" s="21"/>
      <c r="D9" s="96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57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58</v>
      </c>
      <c r="E12" s="8"/>
      <c r="F12" s="21"/>
      <c r="G12" s="17"/>
      <c r="H12" s="20" t="s">
        <v>29</v>
      </c>
      <c r="I12" s="20"/>
      <c r="J12" s="31" t="s">
        <v>60</v>
      </c>
      <c r="K12" s="21"/>
      <c r="M12" s="89"/>
    </row>
    <row r="13" spans="1:250" ht="15.75" customHeight="1">
      <c r="A13" s="17"/>
      <c r="B13" s="78" t="s">
        <v>8</v>
      </c>
      <c r="C13" s="21"/>
      <c r="D13" s="96"/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61</v>
      </c>
      <c r="E23" s="96" t="s">
        <v>62</v>
      </c>
      <c r="F23" s="96"/>
      <c r="G23" s="104">
        <v>1</v>
      </c>
      <c r="H23" s="48">
        <v>150</v>
      </c>
      <c r="I23" s="47"/>
      <c r="J23" s="47">
        <f>G23*H23</f>
        <v>150</v>
      </c>
      <c r="K23" s="76" t="s">
        <v>68</v>
      </c>
      <c r="L23" s="17">
        <f>104+29</f>
        <v>133</v>
      </c>
      <c r="M23" s="84">
        <v>0.37</v>
      </c>
      <c r="N23" s="17">
        <f>L23*(1-M23)</f>
        <v>83.79</v>
      </c>
      <c r="O23" s="98">
        <v>0.4</v>
      </c>
      <c r="P23" s="95">
        <f>N23/(1-O23)</f>
        <v>139.65</v>
      </c>
      <c r="Q23" s="99">
        <f>P23-N23</f>
        <v>55.86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63</v>
      </c>
      <c r="F24" s="96"/>
      <c r="G24" s="100"/>
      <c r="H24" s="48"/>
      <c r="I24" s="47"/>
      <c r="J24" s="47"/>
      <c r="K24" s="76"/>
      <c r="M24" s="84"/>
      <c r="O24" s="98"/>
      <c r="P24" s="95"/>
      <c r="Q24" s="99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64</v>
      </c>
      <c r="F25" s="96"/>
      <c r="G25" s="100"/>
      <c r="H25" s="48"/>
      <c r="I25" s="47"/>
      <c r="J25" s="47"/>
      <c r="K25" s="76"/>
      <c r="M25" s="84"/>
      <c r="O25" s="84"/>
      <c r="Q25" s="99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65</v>
      </c>
      <c r="F26" s="96"/>
      <c r="G26" s="100"/>
      <c r="H26" s="48"/>
      <c r="I26" s="47"/>
      <c r="J26" s="47"/>
      <c r="K26" s="76"/>
      <c r="M26" s="84"/>
      <c r="O26" s="84"/>
      <c r="Q26" s="99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66</v>
      </c>
      <c r="F27" s="96"/>
      <c r="G27" s="97"/>
      <c r="H27" s="48"/>
      <c r="I27" s="47"/>
      <c r="J27" s="47"/>
      <c r="K27" s="76"/>
      <c r="M27" s="84"/>
      <c r="O27" s="98"/>
      <c r="P27" s="95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67</v>
      </c>
      <c r="F28" s="96"/>
      <c r="G28" s="97"/>
      <c r="H28" s="48"/>
      <c r="I28" s="47"/>
      <c r="J28" s="47"/>
      <c r="K28" s="76"/>
      <c r="M28" s="84"/>
      <c r="O28" s="98"/>
      <c r="P28" s="95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ht="15.75" customHeight="1" thickBot="1">
      <c r="A30" s="17"/>
      <c r="B30" s="58"/>
      <c r="C30" s="59"/>
      <c r="D30" s="60"/>
      <c r="E30" s="61"/>
      <c r="F30" s="62"/>
      <c r="G30" s="62"/>
      <c r="H30" s="63"/>
      <c r="I30" s="64"/>
      <c r="J30" s="64"/>
      <c r="K30" s="77"/>
    </row>
    <row r="31" spans="1:250" ht="15.75" customHeight="1">
      <c r="A31" s="17"/>
      <c r="B31" s="11"/>
      <c r="C31" s="11"/>
      <c r="D31" s="12"/>
      <c r="E31" s="21"/>
      <c r="F31" s="11"/>
      <c r="G31" s="30" t="s">
        <v>4</v>
      </c>
      <c r="H31" s="48" t="s">
        <v>3</v>
      </c>
      <c r="I31" s="47"/>
      <c r="J31" s="47">
        <f>SUM(J22:J30)</f>
        <v>150</v>
      </c>
      <c r="K31" s="57"/>
    </row>
    <row r="32" spans="1:250" ht="15.75" customHeight="1">
      <c r="A32" s="17"/>
      <c r="B32" s="11"/>
      <c r="C32" s="11"/>
      <c r="D32" s="12"/>
      <c r="E32" s="41"/>
      <c r="F32" s="39"/>
      <c r="G32" s="40" t="s">
        <v>33</v>
      </c>
      <c r="H32" s="49" t="s">
        <v>3</v>
      </c>
      <c r="I32" s="50"/>
      <c r="J32" s="50">
        <v>0</v>
      </c>
      <c r="K32" s="55"/>
    </row>
    <row r="33" spans="1:250" ht="15.75" customHeight="1">
      <c r="A33" s="17"/>
      <c r="B33" s="11"/>
      <c r="C33" s="11"/>
      <c r="D33" s="12"/>
      <c r="E33" s="42"/>
      <c r="F33" s="43"/>
      <c r="G33" s="54" t="s">
        <v>37</v>
      </c>
      <c r="H33" s="51" t="s">
        <v>3</v>
      </c>
      <c r="I33" s="52"/>
      <c r="J33" s="52">
        <v>0</v>
      </c>
      <c r="K33" s="56"/>
    </row>
    <row r="34" spans="1:250" ht="15.75" customHeight="1" thickBot="1">
      <c r="A34" s="17"/>
      <c r="B34" s="59"/>
      <c r="C34" s="59"/>
      <c r="D34" s="58"/>
      <c r="E34" s="67"/>
      <c r="F34" s="68"/>
      <c r="G34" s="69" t="s">
        <v>34</v>
      </c>
      <c r="H34" s="70" t="s">
        <v>3</v>
      </c>
      <c r="I34" s="71"/>
      <c r="J34" s="71">
        <v>25</v>
      </c>
      <c r="K34" s="72"/>
    </row>
    <row r="35" spans="1:250" ht="15.75" customHeight="1">
      <c r="A35" s="17"/>
      <c r="B35" s="11"/>
      <c r="C35" s="11"/>
      <c r="D35" s="12"/>
      <c r="E35" s="21"/>
      <c r="F35" s="11"/>
      <c r="G35" s="29" t="s">
        <v>35</v>
      </c>
      <c r="H35" s="48" t="s">
        <v>3</v>
      </c>
      <c r="I35" s="47"/>
      <c r="J35" s="47">
        <f>SUM(J31:J34)</f>
        <v>175</v>
      </c>
      <c r="K35" s="57"/>
    </row>
    <row r="36" spans="1:250" ht="15.75" customHeight="1" thickBot="1">
      <c r="A36" s="17"/>
      <c r="B36" s="59"/>
      <c r="C36" s="59"/>
      <c r="D36" s="58"/>
      <c r="E36" s="61"/>
      <c r="F36" s="59"/>
      <c r="G36" s="65" t="s">
        <v>36</v>
      </c>
      <c r="H36" s="63" t="s">
        <v>3</v>
      </c>
      <c r="I36" s="64"/>
      <c r="J36" s="64">
        <f>0.196*J35</f>
        <v>34.300000000000004</v>
      </c>
      <c r="K36" s="66"/>
    </row>
    <row r="37" spans="1:250" ht="15.75" customHeight="1">
      <c r="A37" s="17"/>
      <c r="B37" s="11"/>
      <c r="C37" s="11"/>
      <c r="D37" s="12"/>
      <c r="E37" s="17"/>
      <c r="F37" s="11"/>
      <c r="G37" s="53" t="s">
        <v>4</v>
      </c>
      <c r="H37" s="48" t="s">
        <v>3</v>
      </c>
      <c r="I37" s="47"/>
      <c r="J37" s="48">
        <f>SUM(J35:J36)</f>
        <v>209.3</v>
      </c>
      <c r="K37" s="57"/>
    </row>
    <row r="38" spans="1:250" ht="15.75" customHeight="1">
      <c r="A38" s="17"/>
      <c r="B38" s="11"/>
      <c r="C38" s="11"/>
      <c r="D38" s="12"/>
      <c r="E38" s="17"/>
      <c r="F38" s="11"/>
      <c r="G38" s="53"/>
      <c r="H38" s="48"/>
      <c r="I38" s="47"/>
      <c r="J38" s="48"/>
      <c r="K38" s="57"/>
    </row>
    <row r="39" spans="1:250" s="17" customFormat="1" ht="15.75" customHeight="1">
      <c r="B39" s="26" t="s">
        <v>53</v>
      </c>
      <c r="C39" s="11"/>
      <c r="D39" s="12"/>
      <c r="E39" s="11"/>
      <c r="F39" s="11"/>
      <c r="G39" s="13"/>
      <c r="H39" s="14"/>
      <c r="I39" s="11"/>
      <c r="J39" s="15"/>
      <c r="K39" s="1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8" t="s">
        <v>38</v>
      </c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1"/>
      <c r="C43" s="11"/>
      <c r="D43" s="18"/>
      <c r="E43" s="11"/>
      <c r="F43" s="11"/>
      <c r="G43" s="13"/>
      <c r="H43" s="19"/>
      <c r="I43" s="11"/>
      <c r="J43" s="15"/>
      <c r="K43" s="16"/>
      <c r="L43" s="2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C44" s="11"/>
      <c r="D44" s="73" t="s">
        <v>39</v>
      </c>
      <c r="E44" s="11"/>
      <c r="F44" s="11"/>
      <c r="G44" s="13"/>
      <c r="H44" s="14"/>
      <c r="I44" s="11"/>
      <c r="J44" s="7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53" t="s">
        <v>40</v>
      </c>
      <c r="E45" s="18" t="s">
        <v>69</v>
      </c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47</v>
      </c>
      <c r="E46" s="87" t="s">
        <v>51</v>
      </c>
      <c r="K46" s="21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48</v>
      </c>
      <c r="E47" s="17" t="s">
        <v>41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52</v>
      </c>
      <c r="E48" s="22" t="s">
        <v>42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49</v>
      </c>
      <c r="E49" s="17" t="s">
        <v>43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53" t="s">
        <v>50</v>
      </c>
      <c r="E50" s="11" t="s">
        <v>44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 t="s">
        <v>45</v>
      </c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8"/>
      <c r="C55" s="8"/>
      <c r="D55" s="11"/>
      <c r="E55" s="11"/>
      <c r="F55" s="11"/>
      <c r="G55" s="23"/>
      <c r="H55" s="11"/>
      <c r="I55" s="11"/>
      <c r="J55" s="23"/>
      <c r="K55" s="24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15</v>
      </c>
      <c r="C56" s="11"/>
      <c r="D56" s="11"/>
      <c r="E56" s="11"/>
      <c r="F56" s="11"/>
      <c r="G56" s="23"/>
      <c r="H56" s="11"/>
      <c r="I56" s="11"/>
      <c r="J56" s="23"/>
      <c r="K56" s="23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46</v>
      </c>
      <c r="C57" s="8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2012-05-15T10:29:02Z</cp:lastPrinted>
  <dcterms:created xsi:type="dcterms:W3CDTF">2000-06-29T05:08:18Z</dcterms:created>
  <dcterms:modified xsi:type="dcterms:W3CDTF">2012-06-05T15:23:49Z</dcterms:modified>
</cp:coreProperties>
</file>