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L23" i="1" l="1"/>
  <c r="J34" i="1" l="1"/>
  <c r="L39" i="1"/>
  <c r="N39" i="1" s="1"/>
  <c r="P39" i="1" s="1"/>
  <c r="N34" i="1" l="1"/>
  <c r="P34" i="1" s="1"/>
  <c r="N23" i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<sst xmlns="http://schemas.openxmlformats.org/spreadsheetml/2006/main" count="98" uniqueCount="82">
  <si>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</si>
  <si>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</si>
  <si>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</si>
  <si>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</si>
  <si>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</si>
  <si>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</si>
  <si>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</si>
  <si>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</si>
  <si>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</si>
  <si>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</si>
  <si>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</si>
  <si>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</si>
  <si>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</si>
  <si>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</si>
  <si>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</si>
  <si>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</si>
  <si>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</si>
  <si>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</si>
  <si>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</si>
  <si>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</si>
  <si>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</si>
  <si>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</si>
  <si>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</si>
  <si>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</si>
  <si>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</si>
  <si>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</si>
  <si>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</si>
  <si>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</si>
  <si>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</si>
  <si>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</si>
  <si>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</si>
  <si>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</si>
  <si>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</si>
  <si>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</si>
  <si>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</si>
  <si>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</si>
  <si>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</si>
  <si>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</si>
  <si>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</si>
  <si>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</si>
  <si>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</si>
  <si>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</si>
  <si>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</si>
  <si>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</si>
  <si>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</si>
  <si>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</si>
  <si>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</si>
  <si>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</si>
  <si>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</si>
  <si>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</si>
  <si>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</si>
  <si>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</si>
  <si>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</si>
  <si>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</si>
  <si>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</si>
  <si>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France</t>
  </si>
  <si>
    <t>Débitmètre électromagnétique type F5</t>
  </si>
  <si>
    <t>Diamètre nominale: 2mm</t>
  </si>
  <si>
    <t>Joint: EPDM</t>
  </si>
  <si>
    <t>Protection : IP67</t>
  </si>
  <si>
    <t>MAG5040-1AB10-1AA0</t>
  </si>
  <si>
    <t>Convertisseur/Afficheur</t>
  </si>
  <si>
    <t>Alimentation : 230Vac</t>
  </si>
  <si>
    <t>Sortie: 4-20mA et Impulsions</t>
  </si>
  <si>
    <t>Fonction totalisation</t>
  </si>
  <si>
    <t>Version déportée</t>
  </si>
  <si>
    <t>Avec afficheur</t>
  </si>
  <si>
    <t>Tube de mesure: Oxyde de zirconium</t>
  </si>
  <si>
    <t>Electrodes: Platine</t>
  </si>
  <si>
    <t>jean-pierre.emery@vallourec.com</t>
  </si>
  <si>
    <t>Vallourec</t>
  </si>
  <si>
    <t>54 Rue Anatole France</t>
  </si>
  <si>
    <t>Jean-Pierre Emery</t>
  </si>
  <si>
    <t>03 27 69 66 99</t>
  </si>
  <si>
    <t>Connexion : G1/2 inox</t>
  </si>
  <si>
    <t>MAG5613-0DA02-0CB0</t>
  </si>
  <si>
    <t>Champs alternatif</t>
  </si>
  <si>
    <t>Eau démineralisée &gt;1µs debit : 10l/h max</t>
  </si>
  <si>
    <t>Avec cable 10 mètres</t>
  </si>
  <si>
    <t>59620 Aulnoye-Aymeries</t>
  </si>
  <si>
    <t>Livré à Aulnoye-Aymeries</t>
  </si>
  <si>
    <t>A2012RH229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</si>
</sst>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41064</v>
      </c>
      <c r="K8" s="21"/>
      <c r="M8" s="89"/>
    </row>
    <row r="9" spans="1:250" ht="15.75" customHeight="1">
      <c r="A9" s="17"/>
      <c r="B9" s="21"/>
      <c r="C9" s="21"/>
      <c r="D9" s="96" t="s">
        <v>71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55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72</v>
      </c>
      <c r="E12" s="8"/>
      <c r="F12" s="21"/>
      <c r="G12" s="17"/>
      <c r="H12" s="20" t="s">
        <v>30</v>
      </c>
      <c r="I12" s="20"/>
      <c r="J12" s="31" t="s">
        <v>81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73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75</v>
      </c>
      <c r="E23" s="96" t="s">
        <v>56</v>
      </c>
      <c r="F23" s="96"/>
      <c r="G23" s="97">
        <v>1</v>
      </c>
      <c r="H23" s="48">
        <v>1170</v>
      </c>
      <c r="I23" s="47"/>
      <c r="J23" s="47">
        <f>G23*H23</f>
        <v>1170</v>
      </c>
      <c r="K23" s="76" t="s">
        <v>21</v>
      </c>
      <c r="L23" s="17">
        <f>1245+175+210</f>
        <v>1630</v>
      </c>
      <c r="M23" s="84">
        <v>0.56999999999999995</v>
      </c>
      <c r="N23" s="17">
        <f>L23*(1-M23)</f>
        <v>700.90000000000009</v>
      </c>
      <c r="O23" s="98">
        <v>0.4</v>
      </c>
      <c r="P23" s="95">
        <f>N23/(1-O23)</f>
        <v>1168.166666666667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57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74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58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59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/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60</v>
      </c>
      <c r="E34" s="96" t="s">
        <v>61</v>
      </c>
      <c r="F34" s="96"/>
      <c r="G34" s="97">
        <v>1</v>
      </c>
      <c r="H34" s="48">
        <v>593</v>
      </c>
      <c r="I34" s="47"/>
      <c r="J34" s="47">
        <f>G34*H34</f>
        <v>593</v>
      </c>
      <c r="K34" s="76" t="s">
        <v>21</v>
      </c>
      <c r="M34" s="84"/>
      <c r="N34" s="17">
        <f>306+N39</f>
        <v>355.57900000000001</v>
      </c>
      <c r="O34" s="98">
        <v>0.4</v>
      </c>
      <c r="P34" s="95">
        <f>N34/(1-O34)</f>
        <v>592.63166666666666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62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63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64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65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L39" s="17">
        <f>10*11.53</f>
        <v>115.3</v>
      </c>
      <c r="M39" s="84">
        <v>0.56999999999999995</v>
      </c>
      <c r="N39" s="17">
        <f>L39*(1-M39)</f>
        <v>49.579000000000008</v>
      </c>
      <c r="O39" s="98">
        <v>0.4</v>
      </c>
      <c r="P39" s="95">
        <f>N39/(1-O39)</f>
        <v>82.631666666666689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1763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>
        <v>35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1798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352.40800000000002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2150.4079999999999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80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51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2012-06-04T14:41:07Z</dcterms:modified>
</cp:coreProperties>
</file>