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5" i="1" l="1"/>
  <c r="N35" i="1"/>
  <c r="P35" i="1" s="1"/>
  <c r="N32" i="1"/>
  <c r="P32" i="1" s="1"/>
  <c r="L32" i="1"/>
  <c r="L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<sst xmlns="http://schemas.openxmlformats.org/spreadsheetml/2006/main" count="91" uniqueCount="76">
  <si>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</si>
  <si>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</si>
  <si>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</si>
  <si>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</si>
  <si>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</si>
  <si>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</si>
  <si>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</si>
  <si>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</si>
  <si>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</si>
  <si>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</si>
  <si>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</si>
  <si>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</si>
  <si>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</si>
  <si>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</si>
  <si>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</si>
  <si>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</si>
  <si>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</si>
  <si>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</si>
  <si>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</si>
  <si>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</si>
  <si>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</si>
  <si>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</si>
  <si>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</si>
  <si>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</si>
  <si>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</si>
  <si>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</si>
  <si>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</si>
  <si>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</si>
  <si>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</si>
  <si>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</si>
  <si>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</si>
  <si>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</si>
  <si>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</si>
  <si>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</si>
  <si>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</si>
  <si>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</si>
  <si>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</si>
  <si>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</si>
  <si>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</si>
  <si>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</si>
  <si>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</si>
  <si>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</si>
  <si>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</si>
  <si>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</si>
  <si>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</si>
  <si>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</si>
  <si>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</si>
  <si>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</si>
  <si>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</si>
  <si>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</si>
  <si>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</si>
  <si>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</si>
  <si>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</si>
  <si>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</si>
  <si>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A2012RH224</t>
  </si>
  <si>
    <t>Sylvain Loumé</t>
  </si>
  <si>
    <t>AKIRA Technologies</t>
  </si>
  <si>
    <t>ZA Saint Frederic</t>
  </si>
  <si>
    <t>64100 BAYONNE</t>
  </si>
  <si>
    <t>Tel 0033.559.50.11.39</t>
  </si>
  <si>
    <t>MCF0080AGND0100D0</t>
  </si>
  <si>
    <t>Débimètre massique thermique MCF</t>
  </si>
  <si>
    <t>Gamme de mesure: 2-220Nl/mn</t>
  </si>
  <si>
    <t>Connexion : G1/4 femelle</t>
  </si>
  <si>
    <t>Sortie: 4-20mA et impulsions</t>
  </si>
  <si>
    <t>Fonction totalisation</t>
  </si>
  <si>
    <t>Avec afficheur</t>
  </si>
  <si>
    <t>Alimentation: 24Vdc</t>
  </si>
  <si>
    <t>Avec certificat de calibration</t>
  </si>
  <si>
    <t>MCF0150AGND0100D0</t>
  </si>
  <si>
    <t>dito</t>
  </si>
  <si>
    <t>Gamme: 5-500 Nl/mn</t>
  </si>
  <si>
    <t>PA5-4ISX5SK</t>
  </si>
  <si>
    <t>Connecteur et câble 5 mètres</t>
  </si>
  <si>
    <t>5</t>
  </si>
  <si>
    <t>Livré Bayonne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</si>
</sst>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41061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464</v>
      </c>
      <c r="I23" s="47"/>
      <c r="J23" s="47">
        <f>G23*H23</f>
        <v>464</v>
      </c>
      <c r="K23" s="76" t="s">
        <v>74</v>
      </c>
      <c r="L23" s="17">
        <f>395+30</f>
        <v>425</v>
      </c>
      <c r="M23" s="84">
        <v>0.4</v>
      </c>
      <c r="N23" s="17">
        <f>L23*(1-M23)</f>
        <v>255</v>
      </c>
      <c r="O23" s="98">
        <v>0.45</v>
      </c>
      <c r="P23" s="95">
        <f>N23/(1-O23)</f>
        <v>463.63636363636363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69</v>
      </c>
      <c r="E32" s="96" t="s">
        <v>70</v>
      </c>
      <c r="F32" s="96"/>
      <c r="G32" s="97">
        <v>1</v>
      </c>
      <c r="H32" s="48">
        <v>502</v>
      </c>
      <c r="I32" s="47"/>
      <c r="J32" s="47"/>
      <c r="K32" s="76"/>
      <c r="L32" s="17">
        <f>430+30</f>
        <v>460</v>
      </c>
      <c r="M32" s="84">
        <v>0.4</v>
      </c>
      <c r="N32" s="17">
        <f>L32*(1-M32)</f>
        <v>276</v>
      </c>
      <c r="O32" s="98">
        <v>0.45</v>
      </c>
      <c r="P32" s="95">
        <f>N32/(1-O32)</f>
        <v>501.81818181818176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72</v>
      </c>
      <c r="E35" s="96" t="s">
        <v>73</v>
      </c>
      <c r="F35" s="96"/>
      <c r="G35" s="97">
        <v>1</v>
      </c>
      <c r="H35" s="48">
        <v>25</v>
      </c>
      <c r="I35" s="47"/>
      <c r="J35" s="47">
        <f>G35*H35</f>
        <v>25</v>
      </c>
      <c r="K35" s="76" t="s">
        <v>74</v>
      </c>
      <c r="L35" s="17">
        <v>23</v>
      </c>
      <c r="M35" s="84">
        <v>0.4</v>
      </c>
      <c r="N35" s="17">
        <f>L35*(1-M35)</f>
        <v>13.799999999999999</v>
      </c>
      <c r="O35" s="98">
        <v>0.45</v>
      </c>
      <c r="P35" s="95">
        <f>N35/(1-O35)</f>
        <v>25.090909090909086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489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514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100.744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614.74400000000003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2012-06-01T10:17:35Z</dcterms:modified>
</cp:coreProperties>
</file>